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defaultThemeVersion="124226"/>
  <bookViews>
    <workbookView xWindow="120" yWindow="120" windowWidth="9720" windowHeight="7320"/>
  </bookViews>
  <sheets>
    <sheet name="Сводная" sheetId="1" r:id="rId1"/>
    <sheet name="Подпрограмма культура" sheetId="3" r:id="rId2"/>
  </sheets>
  <calcPr calcId="114210"/>
</workbook>
</file>

<file path=xl/calcChain.xml><?xml version="1.0" encoding="utf-8"?>
<calcChain xmlns="http://schemas.openxmlformats.org/spreadsheetml/2006/main">
  <c r="F10" i="3"/>
  <c r="G10"/>
  <c r="H10"/>
  <c r="E10"/>
  <c r="H249"/>
  <c r="H248"/>
  <c r="H247"/>
  <c r="G245"/>
  <c r="F245"/>
  <c r="E245"/>
  <c r="H245"/>
  <c r="H244"/>
  <c r="H243"/>
  <c r="H242"/>
  <c r="G240"/>
  <c r="F240"/>
  <c r="E240"/>
  <c r="H240"/>
  <c r="H239"/>
  <c r="H238"/>
  <c r="H237"/>
  <c r="G235"/>
  <c r="F235"/>
  <c r="E235"/>
  <c r="H235"/>
  <c r="G234"/>
  <c r="F234"/>
  <c r="E234"/>
  <c r="H234"/>
  <c r="G233"/>
  <c r="F233"/>
  <c r="E233"/>
  <c r="H233"/>
  <c r="G232"/>
  <c r="F232"/>
  <c r="E232"/>
  <c r="H232"/>
  <c r="G230"/>
  <c r="F230"/>
  <c r="E230"/>
  <c r="H230"/>
  <c r="H229"/>
  <c r="H228"/>
  <c r="H227"/>
  <c r="G225"/>
  <c r="F225"/>
  <c r="E225"/>
  <c r="H225"/>
  <c r="G224"/>
  <c r="F224"/>
  <c r="E224"/>
  <c r="H224"/>
  <c r="G223"/>
  <c r="F223"/>
  <c r="E223"/>
  <c r="H223"/>
  <c r="G222"/>
  <c r="F222"/>
  <c r="E222"/>
  <c r="H222"/>
  <c r="G220"/>
  <c r="F220"/>
  <c r="E220"/>
  <c r="H220"/>
  <c r="H219"/>
  <c r="H218"/>
  <c r="H217"/>
  <c r="G215"/>
  <c r="F215"/>
  <c r="E215"/>
  <c r="H215"/>
  <c r="H214"/>
  <c r="H212"/>
  <c r="G210"/>
  <c r="F210"/>
  <c r="E210"/>
  <c r="H210"/>
  <c r="H209"/>
  <c r="H208"/>
  <c r="H207"/>
  <c r="G205"/>
  <c r="F205"/>
  <c r="E205"/>
  <c r="H205"/>
  <c r="G204"/>
  <c r="F204"/>
  <c r="E204"/>
  <c r="H204"/>
  <c r="G203"/>
  <c r="F203"/>
  <c r="E203"/>
  <c r="H203"/>
  <c r="G202"/>
  <c r="F202"/>
  <c r="E202"/>
  <c r="H202"/>
  <c r="G200"/>
  <c r="F200"/>
  <c r="E200"/>
  <c r="H200"/>
  <c r="H199"/>
  <c r="H198"/>
  <c r="H197"/>
  <c r="G195"/>
  <c r="F195"/>
  <c r="E195"/>
  <c r="H195"/>
  <c r="H194"/>
  <c r="H193"/>
  <c r="H192"/>
  <c r="G190"/>
  <c r="F190"/>
  <c r="E190"/>
  <c r="H190"/>
  <c r="H189"/>
  <c r="H188"/>
  <c r="H187"/>
  <c r="G185"/>
  <c r="F185"/>
  <c r="E185"/>
  <c r="H185"/>
  <c r="H184"/>
  <c r="H183"/>
  <c r="H182"/>
  <c r="G180"/>
  <c r="F180"/>
  <c r="E180"/>
  <c r="H180"/>
  <c r="G179"/>
  <c r="F179"/>
  <c r="E179"/>
  <c r="H179"/>
  <c r="G178"/>
  <c r="F178"/>
  <c r="E178"/>
  <c r="H178"/>
  <c r="G177"/>
  <c r="F177"/>
  <c r="E177"/>
  <c r="H177"/>
  <c r="G175"/>
  <c r="F175"/>
  <c r="E175"/>
  <c r="H175"/>
  <c r="H174"/>
  <c r="H173"/>
  <c r="H172"/>
  <c r="H170"/>
  <c r="G170"/>
  <c r="F170"/>
  <c r="E170"/>
  <c r="H169"/>
  <c r="G169"/>
  <c r="F169"/>
  <c r="E169"/>
  <c r="H168"/>
  <c r="G168"/>
  <c r="F168"/>
  <c r="E168"/>
  <c r="H167"/>
  <c r="G167"/>
  <c r="F167"/>
  <c r="E167"/>
  <c r="H165"/>
  <c r="G165"/>
  <c r="F165"/>
  <c r="E165"/>
  <c r="G164"/>
  <c r="F164"/>
  <c r="E164"/>
  <c r="H164"/>
  <c r="G163"/>
  <c r="F163"/>
  <c r="E163"/>
  <c r="H163"/>
  <c r="G162"/>
  <c r="F162"/>
  <c r="E162"/>
  <c r="H162"/>
  <c r="G160"/>
  <c r="F160"/>
  <c r="E160"/>
  <c r="H160"/>
  <c r="B17" i="1"/>
  <c r="B23"/>
  <c r="B11"/>
  <c r="C17"/>
  <c r="C23"/>
  <c r="C11"/>
  <c r="D17"/>
  <c r="D23"/>
  <c r="D11"/>
  <c r="E11"/>
  <c r="B18"/>
  <c r="B24"/>
  <c r="B12"/>
  <c r="C18"/>
  <c r="C24"/>
  <c r="C12"/>
  <c r="D18"/>
  <c r="D24"/>
  <c r="D12"/>
  <c r="B19"/>
  <c r="B25"/>
  <c r="B13"/>
  <c r="C19"/>
  <c r="C25"/>
  <c r="C13"/>
  <c r="D19"/>
  <c r="D25"/>
  <c r="D13"/>
  <c r="B20"/>
  <c r="B26"/>
  <c r="B14"/>
  <c r="C20"/>
  <c r="C26"/>
  <c r="C14"/>
  <c r="D20"/>
  <c r="D26"/>
  <c r="D14"/>
  <c r="E14"/>
  <c r="C33"/>
  <c r="C51"/>
  <c r="C15"/>
  <c r="C39"/>
  <c r="C57"/>
  <c r="C21"/>
  <c r="C9"/>
  <c r="E9"/>
  <c r="D33"/>
  <c r="D51"/>
  <c r="D15"/>
  <c r="D39"/>
  <c r="D57"/>
  <c r="D21"/>
  <c r="B33"/>
  <c r="B51"/>
  <c r="B15"/>
  <c r="B39"/>
  <c r="B57"/>
  <c r="B21"/>
  <c r="C32"/>
  <c r="D32"/>
  <c r="C31"/>
  <c r="D31"/>
  <c r="C30"/>
  <c r="D30"/>
  <c r="C29"/>
  <c r="D29"/>
  <c r="C27"/>
  <c r="D27"/>
  <c r="B32"/>
  <c r="B31"/>
  <c r="B30"/>
  <c r="B29"/>
  <c r="B27"/>
  <c r="C50"/>
  <c r="D50"/>
  <c r="C49"/>
  <c r="D49"/>
  <c r="C48"/>
  <c r="D48"/>
  <c r="C47"/>
  <c r="D47"/>
  <c r="C45"/>
  <c r="D45"/>
  <c r="B50"/>
  <c r="B49"/>
  <c r="B48"/>
  <c r="B47"/>
  <c r="B45"/>
  <c r="E17"/>
  <c r="E18"/>
  <c r="E19"/>
  <c r="E20"/>
  <c r="E23"/>
  <c r="E24"/>
  <c r="E25"/>
  <c r="E26"/>
  <c r="E27"/>
  <c r="E29"/>
  <c r="E30"/>
  <c r="E31"/>
  <c r="E32"/>
  <c r="E33"/>
  <c r="E35"/>
  <c r="E36"/>
  <c r="E37"/>
  <c r="E38"/>
  <c r="E39"/>
  <c r="E41"/>
  <c r="E42"/>
  <c r="E43"/>
  <c r="E44"/>
  <c r="E45"/>
  <c r="E47"/>
  <c r="E48"/>
  <c r="E49"/>
  <c r="E50"/>
  <c r="E51"/>
  <c r="E53"/>
  <c r="E54"/>
  <c r="E55"/>
  <c r="E56"/>
  <c r="E57"/>
  <c r="E59"/>
  <c r="E60"/>
  <c r="E61"/>
  <c r="E62"/>
  <c r="F23" i="3"/>
  <c r="F38"/>
  <c r="F58"/>
  <c r="F78"/>
  <c r="F98"/>
  <c r="F118"/>
  <c r="F138"/>
  <c r="G23"/>
  <c r="G38"/>
  <c r="G58"/>
  <c r="G78"/>
  <c r="G98"/>
  <c r="G118"/>
  <c r="G138"/>
  <c r="F22"/>
  <c r="F37"/>
  <c r="F57"/>
  <c r="F77"/>
  <c r="F97"/>
  <c r="F117"/>
  <c r="F137"/>
  <c r="G22"/>
  <c r="G37"/>
  <c r="G57"/>
  <c r="G77"/>
  <c r="G97"/>
  <c r="G117"/>
  <c r="G137"/>
  <c r="F21"/>
  <c r="F36"/>
  <c r="F56"/>
  <c r="F76"/>
  <c r="F96"/>
  <c r="F116"/>
  <c r="F114"/>
  <c r="F136"/>
  <c r="G21"/>
  <c r="G36"/>
  <c r="G56"/>
  <c r="G76"/>
  <c r="G96"/>
  <c r="G116"/>
  <c r="G114"/>
  <c r="G136"/>
  <c r="F24"/>
  <c r="F29"/>
  <c r="F39"/>
  <c r="F44"/>
  <c r="F49"/>
  <c r="F59"/>
  <c r="F64"/>
  <c r="F69"/>
  <c r="F79"/>
  <c r="F84"/>
  <c r="F89"/>
  <c r="F99"/>
  <c r="F104"/>
  <c r="F109"/>
  <c r="F139"/>
  <c r="F144"/>
  <c r="F149"/>
  <c r="G24"/>
  <c r="G29"/>
  <c r="G39"/>
  <c r="G44"/>
  <c r="G49"/>
  <c r="G59"/>
  <c r="G64"/>
  <c r="G69"/>
  <c r="G79"/>
  <c r="G84"/>
  <c r="G89"/>
  <c r="G99"/>
  <c r="G104"/>
  <c r="G109"/>
  <c r="G139"/>
  <c r="G144"/>
  <c r="G149"/>
  <c r="E23"/>
  <c r="E38"/>
  <c r="E58"/>
  <c r="E78"/>
  <c r="E98"/>
  <c r="E118"/>
  <c r="E138"/>
  <c r="E22"/>
  <c r="E37"/>
  <c r="E57"/>
  <c r="E77"/>
  <c r="E97"/>
  <c r="E117"/>
  <c r="E137"/>
  <c r="E21"/>
  <c r="E36"/>
  <c r="E56"/>
  <c r="E76"/>
  <c r="E96"/>
  <c r="E116"/>
  <c r="E136"/>
  <c r="E24"/>
  <c r="E29"/>
  <c r="E39"/>
  <c r="E44"/>
  <c r="E49"/>
  <c r="E59"/>
  <c r="E64"/>
  <c r="E69"/>
  <c r="E79"/>
  <c r="E84"/>
  <c r="E89"/>
  <c r="E99"/>
  <c r="E104"/>
  <c r="E109"/>
  <c r="E139"/>
  <c r="E144"/>
  <c r="E149"/>
  <c r="H151"/>
  <c r="H152"/>
  <c r="H153"/>
  <c r="H146"/>
  <c r="H147"/>
  <c r="H148"/>
  <c r="H141"/>
  <c r="H142"/>
  <c r="H143"/>
  <c r="F129"/>
  <c r="G129"/>
  <c r="H131"/>
  <c r="H132"/>
  <c r="H133"/>
  <c r="E129"/>
  <c r="F124"/>
  <c r="G124"/>
  <c r="H126"/>
  <c r="H127"/>
  <c r="H128"/>
  <c r="E124"/>
  <c r="F119"/>
  <c r="G119"/>
  <c r="H121"/>
  <c r="H122"/>
  <c r="H117"/>
  <c r="H123"/>
  <c r="E119"/>
  <c r="H111"/>
  <c r="H112"/>
  <c r="H113"/>
  <c r="H106"/>
  <c r="H107"/>
  <c r="H108"/>
  <c r="H101"/>
  <c r="H102"/>
  <c r="H103"/>
  <c r="H91"/>
  <c r="H92"/>
  <c r="H93"/>
  <c r="H86"/>
  <c r="H87"/>
  <c r="H88"/>
  <c r="H81"/>
  <c r="H82"/>
  <c r="H83"/>
  <c r="H71"/>
  <c r="H72"/>
  <c r="H73"/>
  <c r="H66"/>
  <c r="H67"/>
  <c r="H68"/>
  <c r="H61"/>
  <c r="H62"/>
  <c r="H63"/>
  <c r="H51"/>
  <c r="H52"/>
  <c r="H53"/>
  <c r="H46"/>
  <c r="H47"/>
  <c r="H48"/>
  <c r="H41"/>
  <c r="H42"/>
  <c r="H43"/>
  <c r="H31"/>
  <c r="H32"/>
  <c r="H33"/>
  <c r="H26"/>
  <c r="H27"/>
  <c r="H28"/>
  <c r="H30"/>
  <c r="H110"/>
  <c r="H58"/>
  <c r="H56"/>
  <c r="H98"/>
  <c r="H96"/>
  <c r="H37"/>
  <c r="H78"/>
  <c r="E114"/>
  <c r="E18"/>
  <c r="E12"/>
  <c r="H23"/>
  <c r="H21"/>
  <c r="H22"/>
  <c r="H77"/>
  <c r="H76"/>
  <c r="H137"/>
  <c r="E17"/>
  <c r="E11"/>
  <c r="G94"/>
  <c r="G54"/>
  <c r="G19"/>
  <c r="G74"/>
  <c r="G34"/>
  <c r="H57"/>
  <c r="H97"/>
  <c r="E19"/>
  <c r="E16"/>
  <c r="F18"/>
  <c r="F12"/>
  <c r="H29"/>
  <c r="H38"/>
  <c r="H36"/>
  <c r="H44"/>
  <c r="H59"/>
  <c r="H69"/>
  <c r="H79"/>
  <c r="H89"/>
  <c r="H99"/>
  <c r="H109"/>
  <c r="H124"/>
  <c r="H138"/>
  <c r="H136"/>
  <c r="F134"/>
  <c r="F19"/>
  <c r="G16"/>
  <c r="F16"/>
  <c r="G17"/>
  <c r="G11"/>
  <c r="H24"/>
  <c r="H64"/>
  <c r="H84"/>
  <c r="H104"/>
  <c r="E134"/>
  <c r="F17"/>
  <c r="F11"/>
  <c r="H39"/>
  <c r="H49"/>
  <c r="H118"/>
  <c r="H119"/>
  <c r="H144"/>
  <c r="E74"/>
  <c r="E34"/>
  <c r="F74"/>
  <c r="F34"/>
  <c r="H129"/>
  <c r="H139"/>
  <c r="H149"/>
  <c r="E94"/>
  <c r="E54"/>
  <c r="G134"/>
  <c r="F94"/>
  <c r="F54"/>
  <c r="G18"/>
  <c r="G12"/>
  <c r="E13" i="1"/>
  <c r="E15"/>
  <c r="B9"/>
  <c r="D9"/>
  <c r="E21"/>
  <c r="E12"/>
  <c r="H116" i="3"/>
  <c r="H18"/>
  <c r="H12"/>
  <c r="H114"/>
  <c r="H17"/>
  <c r="H11"/>
  <c r="F14"/>
  <c r="F9"/>
  <c r="E14"/>
  <c r="E9"/>
  <c r="H34"/>
  <c r="H19"/>
  <c r="G14"/>
  <c r="G9"/>
  <c r="H94"/>
  <c r="H74"/>
  <c r="H16"/>
  <c r="H54"/>
  <c r="H134"/>
  <c r="H14"/>
  <c r="H9"/>
</calcChain>
</file>

<file path=xl/sharedStrings.xml><?xml version="1.0" encoding="utf-8"?>
<sst xmlns="http://schemas.openxmlformats.org/spreadsheetml/2006/main" count="450" uniqueCount="145">
  <si>
    <t>МКУ «Управление культуры, спорта и молодежной политики» г. Рубцовска,образовательные учреждения муниципального образования город Рубцовск Алтайского края, население муниципального образования город Рубцовск Алтайского края.</t>
  </si>
  <si>
    <t>МКУ «Управление культуры, спорта и молодежной политики» г. Рубцовска,образовательные учреждения муниципального образования город Рубцовск Алтайского края,население муниципального образования город Рубцовск Алтайского края.</t>
  </si>
  <si>
    <t xml:space="preserve"> МКУ «Управление культуры, спорта и молодежной политики» г. Рубцовска,образовательные учреждения муниципального образования город Рубцовск Алтайского края, население муниципального образования город Рубцовск Алтайского края.</t>
  </si>
  <si>
    <t>МКУ «Управление культуры, спорта и молодежной политики»  г. Рубцовска, образовательные учреждения муниципального образования город Рубцовск Алтайского края, население муниципального образования город Рубцовск Алтайского края.</t>
  </si>
  <si>
    <t>Увеличение общего числа молодых людей, участвующих в реализации мероприятий программы, до 12000 человек; увеличение числа посетителей сайта МКУ «Управление культуры, спорта и молодежной политики» г. Рубцовска» «bravo-rubtsovsk.ru»  до 5000 человек</t>
  </si>
  <si>
    <t>"Молодежь города Рубцовска" на 2015-2017 годы</t>
  </si>
  <si>
    <t>Ожидаемый результат</t>
  </si>
  <si>
    <t>Исполнители программы</t>
  </si>
  <si>
    <t>Сумма расходов,</t>
  </si>
  <si>
    <t>тыс.рублей</t>
  </si>
  <si>
    <t>Источники финансирования</t>
  </si>
  <si>
    <t>всего</t>
  </si>
  <si>
    <t>в том числе</t>
  </si>
  <si>
    <t>краевой бюджет</t>
  </si>
  <si>
    <t>бюджет города</t>
  </si>
  <si>
    <t>МКУ « Управление культуры, спорта и молодежной политики» г.Рубцовска</t>
  </si>
  <si>
    <t>Всего</t>
  </si>
  <si>
    <t>внебюджетные источники</t>
  </si>
  <si>
    <t>Реализация эстетического и нравственного воспитания населения города Рубцовска, создание имиджа города Рубцовска как высококультурной территории.</t>
  </si>
  <si>
    <t xml:space="preserve">Увеличение процентного соотношения объектов культурного наследия, находящихся в муниципальной собственности, состояние которых является удовлетворительным, в общем количестве объектов культурного наследия, находящихся в муниципальной собственности  </t>
  </si>
  <si>
    <t>Приобретение компьютерной, множительной техники, инструментов и оборудования, текущий и капитальный ремонт</t>
  </si>
  <si>
    <t>Оплата эксплуатационных расходов, приобретение строительных и хозяйственных материалов на содержание имущества</t>
  </si>
  <si>
    <t>Увеличение количества платных посещений театрально-концертных мероприятий учреждений культурно-досугового типа</t>
  </si>
  <si>
    <t>Организация и работа по созданию спектаклей, концертов, концертных программ и иных зрелищных мероприятий</t>
  </si>
  <si>
    <t>Учреждения культурно-досугового типа</t>
  </si>
  <si>
    <t>Приобретение компьютерной, множительной техники,  оборудования, текущий и капитальный ремонт</t>
  </si>
  <si>
    <t xml:space="preserve">Увеличение количества посещений библиотек </t>
  </si>
  <si>
    <t>МБУК «БИС»</t>
  </si>
  <si>
    <t>Предоставление услуг по осуществлению библиотечного, библиографического и информационного обслуживания пользователей библиотеки</t>
  </si>
  <si>
    <t xml:space="preserve">Увеличение количества платных посещений мероприятий </t>
  </si>
  <si>
    <t>МБУК «Рубцовский драматический театр»</t>
  </si>
  <si>
    <t>Ежегодное обновление театрального репертуара – не менее 5 новых и капитально восстановленных спектаклей</t>
  </si>
  <si>
    <t>Приобретение компьютерной, множительной техники,  оборудования, текущий и капитальный ремонт зданий</t>
  </si>
  <si>
    <t>Создание условий для развития культурного и духовно-нравственного потенциала каждого жителя муниципального образования город Рубцовск Алтайского края</t>
  </si>
  <si>
    <t>Расширение деятельности учреждений культуры в сфере молодежной политики, культуры, реализация мероприятий эстетического и нравственного воспитания населения муниципального образования города Рубцовска Алтайского края</t>
  </si>
  <si>
    <t>МКУ « Управление культуры, спорта и молодежной политики» г.Рубцовска, детские музыкальные школы, детская художественная школа</t>
  </si>
  <si>
    <t>Детские музыкальные школы, детская художественная школа</t>
  </si>
  <si>
    <t>МКУ «Управление культуры, спорта и молодежной политики» г.Рубцовска, учреждения культурно-досугового типа</t>
  </si>
  <si>
    <t>Оплата эксплуатационных расходов, приобретение строительных и хозяйственных материалов на содержание имущества культурно-досуговых учреждений</t>
  </si>
  <si>
    <t>Увеличение количества платных посещений парков и базы отдыха</t>
  </si>
  <si>
    <t>МКУ «Управление культуры, спорта и молодежной политики» г.Рубцовска, МБУК «КДО «Прометей»,МБУК «БСОиД «Чарыш»</t>
  </si>
  <si>
    <t>Сохранность  и содержание аттракционов;сохранность  и содержание имущества базы отдыха для организации отдыха населения</t>
  </si>
  <si>
    <t>МБУК «КДО «Прометей», МБУК «БСОиД «Чарыш»</t>
  </si>
  <si>
    <t>Увеличение количества платных посещений  МБУК «Краеведческий музей» г. Рубцовска и МБУК «Картинная галерея им.В.В. Тихонова»</t>
  </si>
  <si>
    <t>МКУ «Управление культуры, спорта и молодежной политики» г.Рубцовска, МБУК «Краеведческий музей» г. Рубцовска, МБУК «Картинная галерея им.В.В. Тихонова»</t>
  </si>
  <si>
    <t>Комплектование и пополнение фондов; создание выставочных экспозиций; проведение стационарных и передвижных выставок МБУК «Картинная галерея им.В.В. Тихонова».Хранение музейных предметов и музейных коллекций, выявление и собирание музейных коллекций, осуществление просветительской, научно-исследовательской и образовательной деятельности МБУК «Краеведческий музей» г.Рубцовска</t>
  </si>
  <si>
    <t>МБУК «Картинная галерея им.В.В. Тихонова»,МБУК «Краеведческий музей» г.Рубцовска</t>
  </si>
  <si>
    <t>МБУК «Краеведческий музей» г.Рубцовска и МБУК «Картинная галерея им.В.В. Тихонова</t>
  </si>
  <si>
    <t>Приобретение компьютерной, множительной техники,  оборудования,Текущий и капитальный ремонт зданий</t>
  </si>
  <si>
    <t>МКУ «Управление культуры, спорта и молодежной политики» г.Рубцовска, МБУК "БИС"</t>
  </si>
  <si>
    <t>МБУК "БИС"</t>
  </si>
  <si>
    <t>Приобретение компьютерной, множительной техники и оборудования, текущий и капитальный ремонт зданий</t>
  </si>
  <si>
    <t>МКУ «Управление культуры, спорта и молодежной политики» г.Рубцовска,  МБУК «Рубцовский драматический театр»</t>
  </si>
  <si>
    <t>Оплата эксплуатационных расходов, приобретение строительных и хозяйственных материалов на содержание имущества МБУК «Рубцовский драматический театр»</t>
  </si>
  <si>
    <t>№ п/п</t>
  </si>
  <si>
    <t>Сумма расходов, тыс. рублей</t>
  </si>
  <si>
    <t xml:space="preserve">Всего </t>
  </si>
  <si>
    <t>в том числе:</t>
  </si>
  <si>
    <t>Мероприятие 2.4. Развитие добровольческой деятельности молодёжи, создание условий для деятельности молодёжных общественных объединений и некоммерческих организаций</t>
  </si>
  <si>
    <t>Мероприятие 3.3. Мероприятия, направленные на активизацию международного молодежного сотрудничества.</t>
  </si>
  <si>
    <t>Увеличение общего числа молодых людей, участвующих в реализации мероприятий программы, до 12000 человек.</t>
  </si>
  <si>
    <t>Мероприятие 5.2. Мероприятия, направленные на развитие систем информирования и программ социального просвещения по всему спектру вопросов жизни молодёжи в обществе.</t>
  </si>
  <si>
    <t>Участник программы</t>
  </si>
  <si>
    <t>Мероприятие 1.1. Обеспечение участия представителей талантливой молодёжи  муниципального образования город Рубцовск Алтайского края в конкурсных мероприятиях краевого, межрегионального, международного, всероссийского уровней.</t>
  </si>
  <si>
    <t>Создание в городе Рубцовске благоприятных условий для реализации потенциала молодежи в интересах развития общества;  увеличение общего числа молодых людей, участвующих в реализации мероприятий программы, до 12000 человек;  увеличение численности молодых людей в возрасте от 14 до 30 лет, принимающих участие в добровольческой, волонтерской тельности, до 500 человек;  увеличение численности молодых людей, участвующих в реализации мероприятий подпрограммы в сфере гражданского образования и патриотического воспитания, а также профилактики этнического и религиозного экстремизма, до 1000 человек.  увеличение числа посетителей сайта МКУ «Управление культуры, спорта и молодежной политики» г. Рубцовска» «bravo-rubtsovsk.ru»  до 5000 человек.</t>
  </si>
  <si>
    <t>МКУ «Управление культуры, спорта и молодежной политики» г. Рубцовска, образовательные учреждения муниципального образования город Рубцовск Алтайского края, население муниципального образования город Рубцовск Алтайского края.</t>
  </si>
  <si>
    <t>Внебюджетные источники</t>
  </si>
  <si>
    <t>Увеличение общего числа молодых людей, участвующих в реализации мероприятий программы, до 12000 человек;  увеличение численности молодых людей в возрасте от 14 до 30 лет, принимающих участие в добровольческой, волонтерской деятельности, до 500 человек; увеличение численности молодых людей, участвующих в реализации мероприятий подпрограммы в сфере гражданского образования и патриотического воспитания, а также профилактики этнического и религиозного экстремизма, до 1000 человек. увеличение числа посетителей сайта МКУ «Управление культуры, спорта и молодежной политики» г. Рубцовска» «bravo-rubtsovsk.ru»  до 5000 человек</t>
  </si>
  <si>
    <t xml:space="preserve">Источники и направления </t>
  </si>
  <si>
    <t>расходов</t>
  </si>
  <si>
    <t>2015 год</t>
  </si>
  <si>
    <t>2016 год</t>
  </si>
  <si>
    <t>2017 год</t>
  </si>
  <si>
    <t>Всего финансовых затрат</t>
  </si>
  <si>
    <t>из краевого бюджета (на условиях софинансирования)</t>
  </si>
  <si>
    <t>из федерального бюджета (на условиях софинансирования)</t>
  </si>
  <si>
    <t>из внебюджетных источников</t>
  </si>
  <si>
    <t>Подпрограмма  «Культура города Рубцовска» на 2015-2017 годы</t>
  </si>
  <si>
    <t>Подпрограмма  «Молодежь города Рубцовска» на 2015-2017 годы</t>
  </si>
  <si>
    <t>Капитальные вложения</t>
  </si>
  <si>
    <t>Прочие расходы</t>
  </si>
  <si>
    <t xml:space="preserve">из бюджета города </t>
  </si>
  <si>
    <t xml:space="preserve">Подпрограмма  «Культура города Рубцовска» на 2015-2017 годы </t>
  </si>
  <si>
    <t>из бюджета города</t>
  </si>
  <si>
    <t>Цели программы,</t>
  </si>
  <si>
    <t>задачи программы,</t>
  </si>
  <si>
    <t>мероприятия программы</t>
  </si>
  <si>
    <t>Цель. Развитие в городе Рубцовске учреждений культуры и учреждений дополнительного образования в области культуры</t>
  </si>
  <si>
    <t>Задача 1. Организация социально-значимых событий, способствующих популяризации культуры, достижение управленческих целей в области культуры, молодежной политики города Рубцовска, финансового обеспечения подведомственных муниципальных учреждений</t>
  </si>
  <si>
    <t>Мероприятие 1.1. Функционирование МКУ «Управление культуры, спорта и молодежной политики» г. Рубцовска в целях обеспечения выполнения законов Российской Федерации в сфере культуры и молодежной политики, организации и обеспечения управленческо – распределительных функций в области культуры и молодежной политики города Рубцовска.</t>
  </si>
  <si>
    <t>Мероприятие 1.2. Сохранение и популяризация культурно- исторического наследия</t>
  </si>
  <si>
    <t>Мероприятие 2.1. Выполнение муниципального задания</t>
  </si>
  <si>
    <t>Мероприятие 2.2. Укрепление материально-технической базы детских музыкальных школ, детской художественной школы</t>
  </si>
  <si>
    <t>Мероприятие 2.3. Содержание имущества в удовлетворительном состоянии, текущее содержание помещений детских музыкальных школ, детской художественной школы</t>
  </si>
  <si>
    <t>Задача 3. Расширение услуг культурно-досуговых учреждений</t>
  </si>
  <si>
    <t>Мероприятие 3.1. Выполнение муниципального задания</t>
  </si>
  <si>
    <t>Мероприятие 3.2. Содержание зданий культурно-досуговых учреждений в удовлетворительном состоянии</t>
  </si>
  <si>
    <t>Мероприятие 3.3. Укрепление материально-технической базы культурно-досуговых учреждений</t>
  </si>
  <si>
    <t>Задача 4. Расширение услуг парков и базы отдыха</t>
  </si>
  <si>
    <t>Мероприятие 4. Выполнение муниципального задания</t>
  </si>
  <si>
    <t>Мероприятие 4.2. Укрепление материально-технической базы парков и базы отдыха</t>
  </si>
  <si>
    <t>Мероприятие 4.3. Содержание имущества в удовлетворительном состоянии, текущее содержание помещений</t>
  </si>
  <si>
    <t>Задача 5. Расширение услуг учреждений музейного типа</t>
  </si>
  <si>
    <t>Мероприятие 5.1. Выполнение муниципального задания учреждениями музейного типа</t>
  </si>
  <si>
    <t>Мероприятие 5.2. Содержание имущества в удовлетворительном состоянии, текущее содержание помещений</t>
  </si>
  <si>
    <t>Мероприятие 5.3. Укрепление материально-технической базы, проведение текущего и капитального ремонтов учреждений музейного типа</t>
  </si>
  <si>
    <t>Задача 6. Расширение услуг библиотечной системы города</t>
  </si>
  <si>
    <t>Мероприятие 6.1. Выполнение муниципального задания</t>
  </si>
  <si>
    <t>Мероприятие 6.2. Содержание имущества в удовлетворительном состоянии, текущее содержание помещений</t>
  </si>
  <si>
    <t>Мероприятие 6.3. Укрепление материально-технической базы библиотек, проведение текущего и капитального ремонта</t>
  </si>
  <si>
    <t>Задача 7. Расширение театральных услуг</t>
  </si>
  <si>
    <t>Мероприятие 7.1. Выполнение муниципального задания</t>
  </si>
  <si>
    <t>Мероприятие 7.2. Содержание имущества в удовлетворительном состоянии, текущее содержание помещений</t>
  </si>
  <si>
    <t xml:space="preserve">Мероприятие 7.3. Укрепление материально-технической базы, проведение текущего и капитального ремонтов </t>
  </si>
  <si>
    <t>Перечень мероприятий подпрограммы 2</t>
  </si>
  <si>
    <t>Цель 2. создание условий для успешной социализации и эффективной самореализации молодежи в интересах социально-экономического, общественно-политического и культурного развития общества</t>
  </si>
  <si>
    <t>Задача1. Вовлечение молодежи в социальную практику и содействие её профессиональной социализации.</t>
  </si>
  <si>
    <t>Задача 2. Содействие патриотическому воспитанию граждан города Рубцовска, формирование в молодежной среде социально значимых установок.</t>
  </si>
  <si>
    <t>Мероприятие 2.1. Мероприятия по развитию городской системы патриотического воспитания молодежи.</t>
  </si>
  <si>
    <t>Мероприятие 2.2.  Проведение комплекса мероприятий, направленных на стимулирование гражданской активности и ответственности молодежи, формирование установок толерантного сознания, профилактику ксенофобии, национальной и религиозной нетерпимости.</t>
  </si>
  <si>
    <t>Мероприятие 2.3. Организация межмуниципальных образовательных мероприятий (форумов, слётов и т.п.) в городе Рубцовске.</t>
  </si>
  <si>
    <t xml:space="preserve">Задача 3. Социальная поддержка студенческой молодёжи. </t>
  </si>
  <si>
    <t>Мероприятие 3.1. Мероприятия по поддержке и развитию движения студенческих отрядов в муниципальном образовании город Рубцовск Алтайского края.</t>
  </si>
  <si>
    <t>Мероприятие 3.2. Мероприятия по реализации приоритетного национального проекта «Образование» в части поддержки талантливой молодежи.</t>
  </si>
  <si>
    <t>Задача 4. Обеспечение эффективной социализации молодежи, находящейся в трудной жизненной ситуации.</t>
  </si>
  <si>
    <t>Мероприятие 4.1. Мероприятия по социализации молодежи, находящейся в трудной жизненной ситуации. Содействие развитию молодёжного предпринимательства.</t>
  </si>
  <si>
    <t>Задача 5. Формирование грантовой системы вовлечения молодежи в решение актуальных проблем  развития муниципального образования город Рубцовск Алтайского края.</t>
  </si>
  <si>
    <t>Мероприятие 5.1. Вовлечение молодых людей в программы по развитию лидерства, самоуправления, проектной деятельности.</t>
  </si>
  <si>
    <t>Мероприятие 5.3. Содействие по участию городских молодёжных общественных объединений, учреждений культуры и спорта в конкурсах грантов по поддержке молодёжных инициатив.</t>
  </si>
  <si>
    <t>Объем финансовых ресурсов</t>
  </si>
  <si>
    <t>необходимый для реализации программы</t>
  </si>
  <si>
    <t>Перечень мероприятий подпрограммы 1 «Культура города Рубцовска» на 2015-2017 годы</t>
  </si>
  <si>
    <t>Программа "Развитие культуры и молодежной политики города Рубцовска" на 2015 - 2017 годы</t>
  </si>
  <si>
    <t xml:space="preserve">бюджет города </t>
  </si>
  <si>
    <t>внебюджетные средства</t>
  </si>
  <si>
    <t>Цель.Создание условий для развития культурного и духовно-нравственного потенциала каждого жителя  города Рубцовска, формирование условий для успешного развития потенциала молодежи и ее эффективной  самореализации</t>
  </si>
  <si>
    <t>В соответствии с индикаторами Программы (таблица 1)</t>
  </si>
  <si>
    <t>МКУ «Управление культуры, спорта и молодежной политики» г.Рубцовска</t>
  </si>
  <si>
    <t>МКУ «Управление культуры, спорта и молодежной политики» г.Рубцовска, учреждения культуры и дополнительного образования  муниципального образования город Рубцовск Алтайского края; население муниципального образования город Рубцовск Алтайского края</t>
  </si>
  <si>
    <t>Задача 2. Развитие системы дополнительного образования  в области культуры</t>
  </si>
  <si>
    <t>Увеличение количества учащихся учреждений дополнительного образования  принявших участие в международных, региональных и краевых конкурсах</t>
  </si>
  <si>
    <t xml:space="preserve">Сохранение среднегодовой численности обучающихся в учреждениях дополнительного образования </t>
  </si>
  <si>
    <t>Перечень мероприятий программы и подпрограмм</t>
  </si>
  <si>
    <t>Таблица № 2</t>
  </si>
  <si>
    <t>Таблица № 3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</si>
</sst>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0"/>
      <name val="Arial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0"/>
      <name val="Arial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b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0" fillId="0" borderId="0" xfId="0" applyFill="1"/>
    <xf numFmtId="0" fontId="2" fillId="0" borderId="1" xfId="0" applyFont="1" applyBorder="1" applyAlignment="1">
      <alignment vertical="top" wrapText="1"/>
    </xf>
    <xf numFmtId="0" fontId="3" fillId="0" borderId="0" xfId="0" applyFont="1"/>
    <xf numFmtId="164" fontId="2" fillId="0" borderId="1" xfId="0" applyNumberFormat="1" applyFont="1" applyBorder="1" applyAlignment="1">
      <alignment horizontal="right" vertical="top" wrapText="1"/>
    </xf>
    <xf numFmtId="164" fontId="1" fillId="0" borderId="1" xfId="0" applyNumberFormat="1" applyFont="1" applyBorder="1" applyAlignment="1">
      <alignment horizontal="right" vertical="top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 wrapText="1"/>
    </xf>
    <xf numFmtId="0" fontId="1" fillId="0" borderId="0" xfId="0" applyFont="1" applyFill="1"/>
    <xf numFmtId="0" fontId="1" fillId="0" borderId="0" xfId="0" applyFont="1" applyFill="1" applyAlignment="1">
      <alignment horizontal="right"/>
    </xf>
    <xf numFmtId="0" fontId="1" fillId="0" borderId="0" xfId="0" applyFont="1" applyFill="1" applyAlignment="1">
      <alignment horizontal="left" wrapText="1"/>
    </xf>
    <xf numFmtId="0" fontId="1" fillId="0" borderId="2" xfId="0" applyFont="1" applyFill="1" applyBorder="1" applyAlignment="1">
      <alignment vertical="top" wrapText="1"/>
    </xf>
    <xf numFmtId="0" fontId="2" fillId="0" borderId="2" xfId="0" applyFont="1" applyFill="1" applyBorder="1" applyAlignment="1">
      <alignment vertical="top" wrapText="1"/>
    </xf>
    <xf numFmtId="0" fontId="3" fillId="0" borderId="0" xfId="0" applyFont="1" applyFill="1"/>
    <xf numFmtId="0" fontId="2" fillId="0" borderId="1" xfId="0" applyFont="1" applyFill="1" applyBorder="1" applyAlignment="1">
      <alignment horizontal="left" vertical="top" wrapText="1"/>
    </xf>
    <xf numFmtId="164" fontId="1" fillId="0" borderId="2" xfId="0" applyNumberFormat="1" applyFont="1" applyFill="1" applyBorder="1" applyAlignment="1">
      <alignment horizontal="right" vertical="top" wrapText="1"/>
    </xf>
    <xf numFmtId="164" fontId="1" fillId="0" borderId="1" xfId="0" applyNumberFormat="1" applyFont="1" applyFill="1" applyBorder="1" applyAlignment="1">
      <alignment horizontal="right" vertical="top" wrapText="1"/>
    </xf>
    <xf numFmtId="164" fontId="2" fillId="0" borderId="2" xfId="0" applyNumberFormat="1" applyFont="1" applyFill="1" applyBorder="1" applyAlignment="1">
      <alignment vertical="top" wrapText="1"/>
    </xf>
    <xf numFmtId="164" fontId="2" fillId="0" borderId="1" xfId="0" applyNumberFormat="1" applyFont="1" applyFill="1" applyBorder="1" applyAlignment="1">
      <alignment horizontal="right" vertical="top" wrapText="1"/>
    </xf>
    <xf numFmtId="164" fontId="1" fillId="0" borderId="2" xfId="0" applyNumberFormat="1" applyFont="1" applyFill="1" applyBorder="1" applyAlignment="1">
      <alignment vertical="top" wrapText="1"/>
    </xf>
    <xf numFmtId="164" fontId="2" fillId="0" borderId="1" xfId="0" applyNumberFormat="1" applyFont="1" applyFill="1" applyBorder="1" applyAlignment="1">
      <alignment vertical="top" wrapText="1"/>
    </xf>
    <xf numFmtId="164" fontId="2" fillId="0" borderId="2" xfId="0" applyNumberFormat="1" applyFont="1" applyFill="1" applyBorder="1" applyAlignment="1">
      <alignment horizontal="right" vertical="top" wrapText="1"/>
    </xf>
    <xf numFmtId="0" fontId="2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vertical="top" wrapText="1"/>
    </xf>
    <xf numFmtId="164" fontId="2" fillId="0" borderId="1" xfId="0" applyNumberFormat="1" applyFont="1" applyBorder="1" applyAlignment="1">
      <alignment vertical="top" wrapText="1"/>
    </xf>
    <xf numFmtId="164" fontId="1" fillId="0" borderId="1" xfId="0" applyNumberFormat="1" applyFont="1" applyBorder="1" applyAlignment="1">
      <alignment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164" fontId="1" fillId="0" borderId="1" xfId="0" applyNumberFormat="1" applyFont="1" applyFill="1" applyBorder="1" applyAlignment="1">
      <alignment vertical="top" wrapText="1"/>
    </xf>
    <xf numFmtId="0" fontId="2" fillId="0" borderId="0" xfId="0" applyFont="1" applyFill="1"/>
    <xf numFmtId="0" fontId="1" fillId="0" borderId="0" xfId="0" applyFont="1" applyAlignment="1">
      <alignment horizontal="center"/>
    </xf>
    <xf numFmtId="0" fontId="2" fillId="0" borderId="2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4" fillId="0" borderId="0" xfId="0" applyFont="1"/>
    <xf numFmtId="164" fontId="2" fillId="0" borderId="2" xfId="0" applyNumberFormat="1" applyFont="1" applyBorder="1" applyAlignment="1">
      <alignment horizontal="right" vertical="top" wrapText="1"/>
    </xf>
    <xf numFmtId="0" fontId="2" fillId="0" borderId="2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/>
    </xf>
    <xf numFmtId="0" fontId="4" fillId="0" borderId="0" xfId="0" applyFont="1" applyFill="1"/>
    <xf numFmtId="0" fontId="4" fillId="0" borderId="0" xfId="0" applyFont="1" applyFill="1" applyAlignment="1">
      <alignment horizontal="center"/>
    </xf>
    <xf numFmtId="0" fontId="6" fillId="0" borderId="0" xfId="0" applyFont="1" applyFill="1"/>
    <xf numFmtId="0" fontId="1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center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left" vertical="top" wrapText="1"/>
    </xf>
    <xf numFmtId="0" fontId="1" fillId="0" borderId="2" xfId="0" applyFont="1" applyFill="1" applyBorder="1" applyAlignment="1">
      <alignment horizontal="left" vertical="top" wrapText="1"/>
    </xf>
    <xf numFmtId="0" fontId="1" fillId="0" borderId="4" xfId="0" applyFont="1" applyFill="1" applyBorder="1" applyAlignment="1">
      <alignment horizontal="left" vertical="top" wrapText="1"/>
    </xf>
    <xf numFmtId="0" fontId="1" fillId="0" borderId="3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left" vertical="top" wrapText="1"/>
    </xf>
    <xf numFmtId="0" fontId="2" fillId="0" borderId="4" xfId="0" applyFont="1" applyFill="1" applyBorder="1" applyAlignment="1">
      <alignment horizontal="left" vertical="top" wrapText="1"/>
    </xf>
    <xf numFmtId="0" fontId="2" fillId="0" borderId="3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vertical="top" wrapText="1"/>
    </xf>
    <xf numFmtId="0" fontId="2" fillId="0" borderId="1" xfId="0" applyFont="1" applyBorder="1" applyAlignment="1">
      <alignment horizontal="left" vertical="top" wrapText="1"/>
    </xf>
    <xf numFmtId="0" fontId="1" fillId="0" borderId="0" xfId="0" applyFont="1" applyFill="1" applyAlignment="1">
      <alignment horizontal="center"/>
    </xf>
    <xf numFmtId="0" fontId="1" fillId="0" borderId="2" xfId="0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top" wrapText="1"/>
    </xf>
    <xf numFmtId="49" fontId="2" fillId="0" borderId="2" xfId="0" applyNumberFormat="1" applyFont="1" applyBorder="1" applyAlignment="1">
      <alignment horizontal="left" vertical="top" wrapText="1"/>
    </xf>
    <xf numFmtId="49" fontId="2" fillId="0" borderId="4" xfId="0" applyNumberFormat="1" applyFont="1" applyBorder="1" applyAlignment="1">
      <alignment horizontal="left" vertical="top" wrapText="1"/>
    </xf>
    <xf numFmtId="49" fontId="2" fillId="0" borderId="3" xfId="0" applyNumberFormat="1" applyFont="1" applyBorder="1" applyAlignment="1">
      <alignment horizontal="left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4"/>
  <sheetViews>
    <sheetView tabSelected="1" workbookViewId="0">
      <selection activeCell="A11" sqref="A11"/>
    </sheetView>
  </sheetViews>
  <sheetFormatPr defaultRowHeight="12.75"/>
  <cols>
    <col min="1" max="1" width="79.140625" style="1" customWidth="1"/>
    <col min="2" max="5" width="14.140625" style="1" customWidth="1"/>
  </cols>
  <sheetData>
    <row r="1" spans="1:5">
      <c r="E1" s="9" t="s">
        <v>144</v>
      </c>
    </row>
    <row r="3" spans="1:5">
      <c r="A3" s="46" t="s">
        <v>129</v>
      </c>
      <c r="B3" s="46"/>
      <c r="C3" s="46"/>
      <c r="D3" s="46"/>
      <c r="E3" s="46"/>
    </row>
    <row r="4" spans="1:5">
      <c r="A4" s="46" t="s">
        <v>130</v>
      </c>
      <c r="B4" s="46"/>
      <c r="C4" s="46"/>
      <c r="D4" s="46"/>
      <c r="E4" s="46"/>
    </row>
    <row r="6" spans="1:5">
      <c r="A6" s="29" t="s">
        <v>68</v>
      </c>
      <c r="B6" s="45" t="s">
        <v>55</v>
      </c>
      <c r="C6" s="45"/>
      <c r="D6" s="45"/>
      <c r="E6" s="45"/>
    </row>
    <row r="7" spans="1:5">
      <c r="A7" s="30" t="s">
        <v>69</v>
      </c>
      <c r="B7" s="2" t="s">
        <v>70</v>
      </c>
      <c r="C7" s="2" t="s">
        <v>71</v>
      </c>
      <c r="D7" s="2" t="s">
        <v>72</v>
      </c>
      <c r="E7" s="2" t="s">
        <v>11</v>
      </c>
    </row>
    <row r="8" spans="1:5">
      <c r="A8" s="2">
        <v>1</v>
      </c>
      <c r="B8" s="2">
        <v>2</v>
      </c>
      <c r="C8" s="2">
        <v>3</v>
      </c>
      <c r="D8" s="2">
        <v>4</v>
      </c>
      <c r="E8" s="2">
        <v>5</v>
      </c>
    </row>
    <row r="9" spans="1:5" s="6" customFormat="1">
      <c r="A9" s="5" t="s">
        <v>73</v>
      </c>
      <c r="B9" s="27">
        <f>B15+B21</f>
        <v>127396.3</v>
      </c>
      <c r="C9" s="27">
        <f>C15+C21</f>
        <v>112110.79999999999</v>
      </c>
      <c r="D9" s="27">
        <f>D15+D21</f>
        <v>119652.09999999999</v>
      </c>
      <c r="E9" s="27">
        <f>B9+C9+D9</f>
        <v>359159.19999999995</v>
      </c>
    </row>
    <row r="10" spans="1:5" s="6" customFormat="1">
      <c r="A10" s="5" t="s">
        <v>12</v>
      </c>
      <c r="B10" s="27"/>
      <c r="C10" s="27"/>
      <c r="D10" s="27"/>
      <c r="E10" s="27"/>
    </row>
    <row r="11" spans="1:5" s="6" customFormat="1">
      <c r="A11" s="5" t="s">
        <v>83</v>
      </c>
      <c r="B11" s="27">
        <f t="shared" ref="B11:D12" si="0">B17+B23</f>
        <v>105361.3</v>
      </c>
      <c r="C11" s="27">
        <f t="shared" si="0"/>
        <v>86144.9</v>
      </c>
      <c r="D11" s="27">
        <f t="shared" si="0"/>
        <v>88814.9</v>
      </c>
      <c r="E11" s="27">
        <f t="shared" ref="E11:E62" si="1">B11+C11+D11</f>
        <v>280321.09999999998</v>
      </c>
    </row>
    <row r="12" spans="1:5" s="6" customFormat="1">
      <c r="A12" s="5" t="s">
        <v>74</v>
      </c>
      <c r="B12" s="27">
        <f t="shared" si="0"/>
        <v>0</v>
      </c>
      <c r="C12" s="27">
        <f t="shared" si="0"/>
        <v>0</v>
      </c>
      <c r="D12" s="27">
        <f t="shared" si="0"/>
        <v>0</v>
      </c>
      <c r="E12" s="27">
        <f t="shared" si="1"/>
        <v>0</v>
      </c>
    </row>
    <row r="13" spans="1:5" s="6" customFormat="1">
      <c r="A13" s="5" t="s">
        <v>75</v>
      </c>
      <c r="B13" s="27">
        <f t="shared" ref="B13:D14" si="2">B19+B25</f>
        <v>0</v>
      </c>
      <c r="C13" s="27">
        <f t="shared" si="2"/>
        <v>0</v>
      </c>
      <c r="D13" s="27">
        <f t="shared" si="2"/>
        <v>0</v>
      </c>
      <c r="E13" s="27">
        <f t="shared" si="1"/>
        <v>0</v>
      </c>
    </row>
    <row r="14" spans="1:5" s="6" customFormat="1">
      <c r="A14" s="5" t="s">
        <v>76</v>
      </c>
      <c r="B14" s="27">
        <f t="shared" si="2"/>
        <v>22035</v>
      </c>
      <c r="C14" s="27">
        <f t="shared" si="2"/>
        <v>25965.9</v>
      </c>
      <c r="D14" s="27">
        <f t="shared" si="2"/>
        <v>30837.200000000001</v>
      </c>
      <c r="E14" s="27">
        <f t="shared" si="1"/>
        <v>78838.100000000006</v>
      </c>
    </row>
    <row r="15" spans="1:5" s="6" customFormat="1">
      <c r="A15" s="5" t="s">
        <v>77</v>
      </c>
      <c r="B15" s="27">
        <f>B33+B51</f>
        <v>126996.3</v>
      </c>
      <c r="C15" s="27">
        <f>C33+C51</f>
        <v>111810.79999999999</v>
      </c>
      <c r="D15" s="27">
        <f>D33+D51</f>
        <v>119452.09999999999</v>
      </c>
      <c r="E15" s="27">
        <f t="shared" si="1"/>
        <v>358259.19999999995</v>
      </c>
    </row>
    <row r="16" spans="1:5">
      <c r="A16" s="3" t="s">
        <v>12</v>
      </c>
      <c r="B16" s="27"/>
      <c r="C16" s="27"/>
      <c r="D16" s="27"/>
      <c r="E16" s="28"/>
    </row>
    <row r="17" spans="1:5">
      <c r="A17" s="3" t="s">
        <v>83</v>
      </c>
      <c r="B17" s="28">
        <f t="shared" ref="B17:D18" si="3">B35+B53</f>
        <v>104961.3</v>
      </c>
      <c r="C17" s="28">
        <f t="shared" si="3"/>
        <v>85844.9</v>
      </c>
      <c r="D17" s="28">
        <f t="shared" si="3"/>
        <v>88614.9</v>
      </c>
      <c r="E17" s="28">
        <f t="shared" si="1"/>
        <v>279421.09999999998</v>
      </c>
    </row>
    <row r="18" spans="1:5">
      <c r="A18" s="3" t="s">
        <v>74</v>
      </c>
      <c r="B18" s="28">
        <f t="shared" si="3"/>
        <v>0</v>
      </c>
      <c r="C18" s="28">
        <f t="shared" si="3"/>
        <v>0</v>
      </c>
      <c r="D18" s="28">
        <f t="shared" si="3"/>
        <v>0</v>
      </c>
      <c r="E18" s="28">
        <f t="shared" si="1"/>
        <v>0</v>
      </c>
    </row>
    <row r="19" spans="1:5">
      <c r="A19" s="3" t="s">
        <v>75</v>
      </c>
      <c r="B19" s="28">
        <f>B37+B55</f>
        <v>0</v>
      </c>
      <c r="C19" s="28">
        <f>C37+C55</f>
        <v>0</v>
      </c>
      <c r="D19" s="28">
        <f>D37+D55</f>
        <v>0</v>
      </c>
      <c r="E19" s="28">
        <f t="shared" si="1"/>
        <v>0</v>
      </c>
    </row>
    <row r="20" spans="1:5">
      <c r="A20" s="3" t="s">
        <v>76</v>
      </c>
      <c r="B20" s="28">
        <f t="shared" ref="B20:D21" si="4">B38+B56</f>
        <v>22035</v>
      </c>
      <c r="C20" s="28">
        <f t="shared" si="4"/>
        <v>25965.9</v>
      </c>
      <c r="D20" s="28">
        <f t="shared" si="4"/>
        <v>30837.200000000001</v>
      </c>
      <c r="E20" s="28">
        <f t="shared" si="1"/>
        <v>78838.100000000006</v>
      </c>
    </row>
    <row r="21" spans="1:5" s="6" customFormat="1">
      <c r="A21" s="5" t="s">
        <v>78</v>
      </c>
      <c r="B21" s="27">
        <f t="shared" si="4"/>
        <v>400</v>
      </c>
      <c r="C21" s="27">
        <f t="shared" si="4"/>
        <v>300</v>
      </c>
      <c r="D21" s="27">
        <f t="shared" si="4"/>
        <v>200</v>
      </c>
      <c r="E21" s="27">
        <f t="shared" si="1"/>
        <v>900</v>
      </c>
    </row>
    <row r="22" spans="1:5">
      <c r="A22" s="3" t="s">
        <v>12</v>
      </c>
      <c r="B22" s="28"/>
      <c r="C22" s="28"/>
      <c r="D22" s="28"/>
      <c r="E22" s="28"/>
    </row>
    <row r="23" spans="1:5">
      <c r="A23" s="3" t="s">
        <v>83</v>
      </c>
      <c r="B23" s="28">
        <f t="shared" ref="B23:D24" si="5">B41+B59</f>
        <v>400</v>
      </c>
      <c r="C23" s="28">
        <f t="shared" si="5"/>
        <v>300</v>
      </c>
      <c r="D23" s="28">
        <f t="shared" si="5"/>
        <v>200</v>
      </c>
      <c r="E23" s="28">
        <f t="shared" si="1"/>
        <v>900</v>
      </c>
    </row>
    <row r="24" spans="1:5">
      <c r="A24" s="3" t="s">
        <v>74</v>
      </c>
      <c r="B24" s="28">
        <f t="shared" si="5"/>
        <v>0</v>
      </c>
      <c r="C24" s="28">
        <f t="shared" si="5"/>
        <v>0</v>
      </c>
      <c r="D24" s="28">
        <f t="shared" si="5"/>
        <v>0</v>
      </c>
      <c r="E24" s="28">
        <f t="shared" si="1"/>
        <v>0</v>
      </c>
    </row>
    <row r="25" spans="1:5">
      <c r="A25" s="3" t="s">
        <v>75</v>
      </c>
      <c r="B25" s="28">
        <f t="shared" ref="B25:D26" si="6">B43+B61</f>
        <v>0</v>
      </c>
      <c r="C25" s="28">
        <f t="shared" si="6"/>
        <v>0</v>
      </c>
      <c r="D25" s="28">
        <f t="shared" si="6"/>
        <v>0</v>
      </c>
      <c r="E25" s="28">
        <f t="shared" si="1"/>
        <v>0</v>
      </c>
    </row>
    <row r="26" spans="1:5">
      <c r="A26" s="3" t="s">
        <v>76</v>
      </c>
      <c r="B26" s="28">
        <f t="shared" si="6"/>
        <v>0</v>
      </c>
      <c r="C26" s="28">
        <f t="shared" si="6"/>
        <v>0</v>
      </c>
      <c r="D26" s="28">
        <f t="shared" si="6"/>
        <v>0</v>
      </c>
      <c r="E26" s="28">
        <f t="shared" si="1"/>
        <v>0</v>
      </c>
    </row>
    <row r="27" spans="1:5">
      <c r="A27" s="5" t="s">
        <v>79</v>
      </c>
      <c r="B27" s="27">
        <f>B33+B39</f>
        <v>2684</v>
      </c>
      <c r="C27" s="27">
        <f>C33+C39</f>
        <v>591.70000000000005</v>
      </c>
      <c r="D27" s="27">
        <f>D33+D39</f>
        <v>3570</v>
      </c>
      <c r="E27" s="28">
        <f t="shared" si="1"/>
        <v>6845.7</v>
      </c>
    </row>
    <row r="28" spans="1:5">
      <c r="A28" s="3" t="s">
        <v>12</v>
      </c>
      <c r="B28" s="28"/>
      <c r="C28" s="28"/>
      <c r="D28" s="28"/>
      <c r="E28" s="28"/>
    </row>
    <row r="29" spans="1:5">
      <c r="A29" s="3" t="s">
        <v>83</v>
      </c>
      <c r="B29" s="28">
        <f t="shared" ref="B29:D32" si="7">B35+B41</f>
        <v>0</v>
      </c>
      <c r="C29" s="28">
        <f t="shared" si="7"/>
        <v>0</v>
      </c>
      <c r="D29" s="28">
        <f t="shared" si="7"/>
        <v>0</v>
      </c>
      <c r="E29" s="28">
        <f t="shared" si="1"/>
        <v>0</v>
      </c>
    </row>
    <row r="30" spans="1:5">
      <c r="A30" s="3" t="s">
        <v>74</v>
      </c>
      <c r="B30" s="28">
        <f t="shared" si="7"/>
        <v>0</v>
      </c>
      <c r="C30" s="28">
        <f t="shared" si="7"/>
        <v>0</v>
      </c>
      <c r="D30" s="28">
        <f t="shared" si="7"/>
        <v>0</v>
      </c>
      <c r="E30" s="28">
        <f t="shared" si="1"/>
        <v>0</v>
      </c>
    </row>
    <row r="31" spans="1:5">
      <c r="A31" s="3" t="s">
        <v>75</v>
      </c>
      <c r="B31" s="28">
        <f t="shared" si="7"/>
        <v>0</v>
      </c>
      <c r="C31" s="28">
        <f t="shared" si="7"/>
        <v>0</v>
      </c>
      <c r="D31" s="28">
        <f t="shared" si="7"/>
        <v>0</v>
      </c>
      <c r="E31" s="28">
        <f>B31+C31+D31</f>
        <v>0</v>
      </c>
    </row>
    <row r="32" spans="1:5">
      <c r="A32" s="3" t="s">
        <v>76</v>
      </c>
      <c r="B32" s="28">
        <f t="shared" si="7"/>
        <v>2684</v>
      </c>
      <c r="C32" s="28">
        <f t="shared" si="7"/>
        <v>591.70000000000005</v>
      </c>
      <c r="D32" s="28">
        <f t="shared" si="7"/>
        <v>3570</v>
      </c>
      <c r="E32" s="28">
        <f>B32+C32+D32</f>
        <v>6845.7</v>
      </c>
    </row>
    <row r="33" spans="1:5" s="6" customFormat="1">
      <c r="A33" s="5" t="s">
        <v>77</v>
      </c>
      <c r="B33" s="27">
        <f>B35+B36+B37+B38</f>
        <v>2684</v>
      </c>
      <c r="C33" s="27">
        <f>C35+C36+C37+C38</f>
        <v>591.70000000000005</v>
      </c>
      <c r="D33" s="27">
        <f>D35+D36+D37+D38</f>
        <v>3570</v>
      </c>
      <c r="E33" s="27">
        <f t="shared" si="1"/>
        <v>6845.7</v>
      </c>
    </row>
    <row r="34" spans="1:5">
      <c r="A34" s="3" t="s">
        <v>12</v>
      </c>
      <c r="B34" s="28"/>
      <c r="C34" s="28"/>
      <c r="D34" s="28"/>
      <c r="E34" s="28"/>
    </row>
    <row r="35" spans="1:5">
      <c r="A35" s="3" t="s">
        <v>83</v>
      </c>
      <c r="B35" s="28">
        <v>0</v>
      </c>
      <c r="C35" s="28">
        <v>0</v>
      </c>
      <c r="D35" s="28">
        <v>0</v>
      </c>
      <c r="E35" s="28">
        <f t="shared" si="1"/>
        <v>0</v>
      </c>
    </row>
    <row r="36" spans="1:5">
      <c r="A36" s="3" t="s">
        <v>74</v>
      </c>
      <c r="B36" s="28">
        <v>0</v>
      </c>
      <c r="C36" s="28">
        <v>0</v>
      </c>
      <c r="D36" s="28">
        <v>0</v>
      </c>
      <c r="E36" s="28">
        <f t="shared" si="1"/>
        <v>0</v>
      </c>
    </row>
    <row r="37" spans="1:5">
      <c r="A37" s="3" t="s">
        <v>75</v>
      </c>
      <c r="B37" s="28">
        <v>0</v>
      </c>
      <c r="C37" s="28">
        <v>0</v>
      </c>
      <c r="D37" s="28">
        <v>0</v>
      </c>
      <c r="E37" s="28">
        <f t="shared" si="1"/>
        <v>0</v>
      </c>
    </row>
    <row r="38" spans="1:5">
      <c r="A38" s="3" t="s">
        <v>76</v>
      </c>
      <c r="B38" s="28">
        <v>2684</v>
      </c>
      <c r="C38" s="28">
        <v>591.70000000000005</v>
      </c>
      <c r="D38" s="28">
        <v>3570</v>
      </c>
      <c r="E38" s="28">
        <f t="shared" si="1"/>
        <v>6845.7</v>
      </c>
    </row>
    <row r="39" spans="1:5" s="6" customFormat="1">
      <c r="A39" s="5" t="s">
        <v>78</v>
      </c>
      <c r="B39" s="27">
        <f>B41+B42+B43+B44</f>
        <v>0</v>
      </c>
      <c r="C39" s="27">
        <f>C41+C42+C43+C44</f>
        <v>0</v>
      </c>
      <c r="D39" s="27">
        <f>D41+D42+D43+D44</f>
        <v>0</v>
      </c>
      <c r="E39" s="27">
        <f t="shared" si="1"/>
        <v>0</v>
      </c>
    </row>
    <row r="40" spans="1:5">
      <c r="A40" s="3" t="s">
        <v>12</v>
      </c>
      <c r="B40" s="28"/>
      <c r="C40" s="28"/>
      <c r="D40" s="28"/>
      <c r="E40" s="28"/>
    </row>
    <row r="41" spans="1:5">
      <c r="A41" s="3" t="s">
        <v>83</v>
      </c>
      <c r="B41" s="28">
        <v>0</v>
      </c>
      <c r="C41" s="28">
        <v>0</v>
      </c>
      <c r="D41" s="28">
        <v>0</v>
      </c>
      <c r="E41" s="28">
        <f t="shared" si="1"/>
        <v>0</v>
      </c>
    </row>
    <row r="42" spans="1:5">
      <c r="A42" s="3" t="s">
        <v>74</v>
      </c>
      <c r="B42" s="28">
        <v>0</v>
      </c>
      <c r="C42" s="28">
        <v>0</v>
      </c>
      <c r="D42" s="28">
        <v>0</v>
      </c>
      <c r="E42" s="28">
        <f t="shared" si="1"/>
        <v>0</v>
      </c>
    </row>
    <row r="43" spans="1:5">
      <c r="A43" s="3" t="s">
        <v>75</v>
      </c>
      <c r="B43" s="28">
        <v>0</v>
      </c>
      <c r="C43" s="28">
        <v>0</v>
      </c>
      <c r="D43" s="28">
        <v>0</v>
      </c>
      <c r="E43" s="28">
        <f t="shared" si="1"/>
        <v>0</v>
      </c>
    </row>
    <row r="44" spans="1:5">
      <c r="A44" s="3" t="s">
        <v>76</v>
      </c>
      <c r="B44" s="28">
        <v>0</v>
      </c>
      <c r="C44" s="28">
        <v>0</v>
      </c>
      <c r="D44" s="28">
        <v>0</v>
      </c>
      <c r="E44" s="28">
        <f t="shared" si="1"/>
        <v>0</v>
      </c>
    </row>
    <row r="45" spans="1:5" s="4" customFormat="1">
      <c r="A45" s="25" t="s">
        <v>80</v>
      </c>
      <c r="B45" s="23">
        <f>B51+B57</f>
        <v>124712.3</v>
      </c>
      <c r="C45" s="23">
        <f>C51+C57</f>
        <v>111519.09999999999</v>
      </c>
      <c r="D45" s="23">
        <f>D51+D57</f>
        <v>116082.09999999999</v>
      </c>
      <c r="E45" s="31">
        <f t="shared" si="1"/>
        <v>352313.5</v>
      </c>
    </row>
    <row r="46" spans="1:5" s="4" customFormat="1">
      <c r="A46" s="26" t="s">
        <v>12</v>
      </c>
      <c r="B46" s="31"/>
      <c r="C46" s="31"/>
      <c r="D46" s="31"/>
      <c r="E46" s="31"/>
    </row>
    <row r="47" spans="1:5" s="4" customFormat="1">
      <c r="A47" s="26" t="s">
        <v>81</v>
      </c>
      <c r="B47" s="31">
        <f t="shared" ref="B47:D50" si="8">B53+B59</f>
        <v>105361.3</v>
      </c>
      <c r="C47" s="31">
        <f t="shared" si="8"/>
        <v>86144.9</v>
      </c>
      <c r="D47" s="31">
        <f t="shared" si="8"/>
        <v>88814.9</v>
      </c>
      <c r="E47" s="31">
        <f t="shared" si="1"/>
        <v>280321.09999999998</v>
      </c>
    </row>
    <row r="48" spans="1:5" s="4" customFormat="1">
      <c r="A48" s="26" t="s">
        <v>74</v>
      </c>
      <c r="B48" s="31">
        <f t="shared" si="8"/>
        <v>0</v>
      </c>
      <c r="C48" s="31">
        <f t="shared" si="8"/>
        <v>0</v>
      </c>
      <c r="D48" s="31">
        <f t="shared" si="8"/>
        <v>0</v>
      </c>
      <c r="E48" s="31">
        <f t="shared" si="1"/>
        <v>0</v>
      </c>
    </row>
    <row r="49" spans="1:5" s="4" customFormat="1">
      <c r="A49" s="26" t="s">
        <v>75</v>
      </c>
      <c r="B49" s="31">
        <f t="shared" si="8"/>
        <v>0</v>
      </c>
      <c r="C49" s="31">
        <f t="shared" si="8"/>
        <v>0</v>
      </c>
      <c r="D49" s="31">
        <f t="shared" si="8"/>
        <v>0</v>
      </c>
      <c r="E49" s="31">
        <f t="shared" si="1"/>
        <v>0</v>
      </c>
    </row>
    <row r="50" spans="1:5" s="4" customFormat="1">
      <c r="A50" s="26" t="s">
        <v>76</v>
      </c>
      <c r="B50" s="31">
        <f t="shared" si="8"/>
        <v>19351</v>
      </c>
      <c r="C50" s="31">
        <f t="shared" si="8"/>
        <v>25374.2</v>
      </c>
      <c r="D50" s="31">
        <f t="shared" si="8"/>
        <v>27267.200000000001</v>
      </c>
      <c r="E50" s="31">
        <f t="shared" si="1"/>
        <v>71992.399999999994</v>
      </c>
    </row>
    <row r="51" spans="1:5" s="16" customFormat="1">
      <c r="A51" s="25" t="s">
        <v>82</v>
      </c>
      <c r="B51" s="23">
        <f>B53+B54+B55+B56</f>
        <v>124312.3</v>
      </c>
      <c r="C51" s="23">
        <f>C53+C54+C55+C56</f>
        <v>111219.09999999999</v>
      </c>
      <c r="D51" s="23">
        <f>D53+D54+D55+D56</f>
        <v>115882.09999999999</v>
      </c>
      <c r="E51" s="23">
        <f t="shared" si="1"/>
        <v>351413.5</v>
      </c>
    </row>
    <row r="52" spans="1:5" s="4" customFormat="1">
      <c r="A52" s="26" t="s">
        <v>12</v>
      </c>
      <c r="B52" s="31"/>
      <c r="C52" s="31"/>
      <c r="D52" s="31"/>
      <c r="E52" s="31"/>
    </row>
    <row r="53" spans="1:5" s="4" customFormat="1">
      <c r="A53" s="26" t="s">
        <v>81</v>
      </c>
      <c r="B53" s="31">
        <v>104961.3</v>
      </c>
      <c r="C53" s="31">
        <v>85844.9</v>
      </c>
      <c r="D53" s="31">
        <v>88614.9</v>
      </c>
      <c r="E53" s="31">
        <f t="shared" si="1"/>
        <v>279421.09999999998</v>
      </c>
    </row>
    <row r="54" spans="1:5" s="4" customFormat="1">
      <c r="A54" s="26" t="s">
        <v>74</v>
      </c>
      <c r="B54" s="31">
        <v>0</v>
      </c>
      <c r="C54" s="31">
        <v>0</v>
      </c>
      <c r="D54" s="31">
        <v>0</v>
      </c>
      <c r="E54" s="31">
        <f t="shared" si="1"/>
        <v>0</v>
      </c>
    </row>
    <row r="55" spans="1:5" s="4" customFormat="1">
      <c r="A55" s="26" t="s">
        <v>75</v>
      </c>
      <c r="B55" s="31">
        <v>0</v>
      </c>
      <c r="C55" s="31">
        <v>0</v>
      </c>
      <c r="D55" s="31">
        <v>0</v>
      </c>
      <c r="E55" s="31">
        <f t="shared" si="1"/>
        <v>0</v>
      </c>
    </row>
    <row r="56" spans="1:5" s="4" customFormat="1">
      <c r="A56" s="26" t="s">
        <v>76</v>
      </c>
      <c r="B56" s="31">
        <v>19351</v>
      </c>
      <c r="C56" s="31">
        <v>25374.2</v>
      </c>
      <c r="D56" s="31">
        <v>27267.200000000001</v>
      </c>
      <c r="E56" s="31">
        <f t="shared" si="1"/>
        <v>71992.399999999994</v>
      </c>
    </row>
    <row r="57" spans="1:5" s="16" customFormat="1">
      <c r="A57" s="25" t="s">
        <v>78</v>
      </c>
      <c r="B57" s="23">
        <f>B59+B60+B61+B62</f>
        <v>400</v>
      </c>
      <c r="C57" s="23">
        <f>C59+C60+C61+C62</f>
        <v>300</v>
      </c>
      <c r="D57" s="23">
        <f>D59+D60+D61+D62</f>
        <v>200</v>
      </c>
      <c r="E57" s="23">
        <f t="shared" si="1"/>
        <v>900</v>
      </c>
    </row>
    <row r="58" spans="1:5" s="4" customFormat="1">
      <c r="A58" s="26" t="s">
        <v>12</v>
      </c>
      <c r="B58" s="31"/>
      <c r="C58" s="31"/>
      <c r="D58" s="31"/>
      <c r="E58" s="31"/>
    </row>
    <row r="59" spans="1:5" s="4" customFormat="1">
      <c r="A59" s="26" t="s">
        <v>81</v>
      </c>
      <c r="B59" s="31">
        <v>400</v>
      </c>
      <c r="C59" s="31">
        <v>300</v>
      </c>
      <c r="D59" s="31">
        <v>200</v>
      </c>
      <c r="E59" s="31">
        <f t="shared" si="1"/>
        <v>900</v>
      </c>
    </row>
    <row r="60" spans="1:5" s="4" customFormat="1">
      <c r="A60" s="26" t="s">
        <v>74</v>
      </c>
      <c r="B60" s="31">
        <v>0</v>
      </c>
      <c r="C60" s="31">
        <v>0</v>
      </c>
      <c r="D60" s="31">
        <v>0</v>
      </c>
      <c r="E60" s="31">
        <f t="shared" si="1"/>
        <v>0</v>
      </c>
    </row>
    <row r="61" spans="1:5" s="4" customFormat="1">
      <c r="A61" s="26" t="s">
        <v>75</v>
      </c>
      <c r="B61" s="31">
        <v>0</v>
      </c>
      <c r="C61" s="31">
        <v>0</v>
      </c>
      <c r="D61" s="31">
        <v>0</v>
      </c>
      <c r="E61" s="31">
        <f t="shared" si="1"/>
        <v>0</v>
      </c>
    </row>
    <row r="62" spans="1:5" s="4" customFormat="1">
      <c r="A62" s="26" t="s">
        <v>76</v>
      </c>
      <c r="B62" s="31">
        <v>0</v>
      </c>
      <c r="C62" s="31">
        <v>0</v>
      </c>
      <c r="D62" s="31">
        <v>0</v>
      </c>
      <c r="E62" s="31">
        <f t="shared" si="1"/>
        <v>0</v>
      </c>
    </row>
    <row r="63" spans="1:5" s="4" customFormat="1">
      <c r="A63" s="11"/>
      <c r="B63" s="11"/>
      <c r="C63" s="11"/>
      <c r="D63" s="32"/>
      <c r="E63" s="11"/>
    </row>
    <row r="64" spans="1:5" s="4" customFormat="1">
      <c r="A64" s="11"/>
      <c r="B64" s="11"/>
      <c r="C64" s="11"/>
      <c r="D64" s="11"/>
      <c r="E64" s="11"/>
    </row>
  </sheetData>
  <mergeCells count="3">
    <mergeCell ref="B6:E6"/>
    <mergeCell ref="A3:E3"/>
    <mergeCell ref="A4:E4"/>
  </mergeCells>
  <phoneticPr fontId="0" type="noConversion"/>
  <pageMargins left="0.39370078740157483" right="0.39370078740157483" top="0.78740157480314965" bottom="0.39370078740157483" header="0" footer="0"/>
  <pageSetup paperSize="9" fitToHeight="15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298"/>
  <sheetViews>
    <sheetView zoomScale="110" workbookViewId="0">
      <selection activeCell="I1" sqref="I1"/>
    </sheetView>
  </sheetViews>
  <sheetFormatPr defaultRowHeight="12.75"/>
  <cols>
    <col min="1" max="1" width="3.140625" style="33" bestFit="1" customWidth="1"/>
    <col min="2" max="2" width="28.42578125" style="1" customWidth="1"/>
    <col min="3" max="3" width="38.28515625" style="1" customWidth="1"/>
    <col min="4" max="4" width="19.42578125" style="1" bestFit="1" customWidth="1"/>
    <col min="5" max="8" width="11.140625" style="1" customWidth="1"/>
    <col min="9" max="9" width="14.85546875" style="1" customWidth="1"/>
    <col min="10" max="16384" width="9.140625" style="38"/>
  </cols>
  <sheetData>
    <row r="1" spans="1:9">
      <c r="I1" s="1" t="s">
        <v>143</v>
      </c>
    </row>
    <row r="2" spans="1:9">
      <c r="A2" s="46" t="s">
        <v>142</v>
      </c>
      <c r="B2" s="46"/>
      <c r="C2" s="46"/>
      <c r="D2" s="46"/>
      <c r="E2" s="46"/>
      <c r="F2" s="46"/>
      <c r="G2" s="46"/>
      <c r="H2" s="46"/>
      <c r="I2" s="46"/>
    </row>
    <row r="4" spans="1:9">
      <c r="A4" s="45" t="s">
        <v>54</v>
      </c>
      <c r="B4" s="29" t="s">
        <v>84</v>
      </c>
      <c r="C4" s="45" t="s">
        <v>6</v>
      </c>
      <c r="D4" s="45" t="s">
        <v>7</v>
      </c>
      <c r="E4" s="45" t="s">
        <v>8</v>
      </c>
      <c r="F4" s="45"/>
      <c r="G4" s="45"/>
      <c r="H4" s="45"/>
      <c r="I4" s="45" t="s">
        <v>10</v>
      </c>
    </row>
    <row r="5" spans="1:9">
      <c r="A5" s="45"/>
      <c r="B5" s="37" t="s">
        <v>85</v>
      </c>
      <c r="C5" s="45"/>
      <c r="D5" s="45"/>
      <c r="E5" s="45" t="s">
        <v>9</v>
      </c>
      <c r="F5" s="45"/>
      <c r="G5" s="45"/>
      <c r="H5" s="45"/>
      <c r="I5" s="45"/>
    </row>
    <row r="6" spans="1:9">
      <c r="A6" s="45"/>
      <c r="B6" s="30" t="s">
        <v>86</v>
      </c>
      <c r="C6" s="45"/>
      <c r="D6" s="45"/>
      <c r="E6" s="2">
        <v>2015</v>
      </c>
      <c r="F6" s="2">
        <v>2016</v>
      </c>
      <c r="G6" s="2">
        <v>2017</v>
      </c>
      <c r="H6" s="2" t="s">
        <v>11</v>
      </c>
      <c r="I6" s="45"/>
    </row>
    <row r="7" spans="1:9">
      <c r="A7" s="2">
        <v>1</v>
      </c>
      <c r="B7" s="2">
        <v>2</v>
      </c>
      <c r="C7" s="2">
        <v>3</v>
      </c>
      <c r="D7" s="2">
        <v>4</v>
      </c>
      <c r="E7" s="2">
        <v>5</v>
      </c>
      <c r="F7" s="2">
        <v>6</v>
      </c>
      <c r="G7" s="2">
        <v>7</v>
      </c>
      <c r="H7" s="2">
        <v>8</v>
      </c>
      <c r="I7" s="2">
        <v>9</v>
      </c>
    </row>
    <row r="8" spans="1:9">
      <c r="A8" s="69" t="s">
        <v>132</v>
      </c>
      <c r="B8" s="70"/>
      <c r="C8" s="70"/>
      <c r="D8" s="70"/>
      <c r="E8" s="70"/>
      <c r="F8" s="70"/>
      <c r="G8" s="70"/>
      <c r="H8" s="70"/>
      <c r="I8" s="71"/>
    </row>
    <row r="9" spans="1:9" ht="21" customHeight="1">
      <c r="A9" s="66"/>
      <c r="B9" s="63" t="s">
        <v>135</v>
      </c>
      <c r="C9" s="63" t="s">
        <v>136</v>
      </c>
      <c r="D9" s="57" t="s">
        <v>137</v>
      </c>
      <c r="E9" s="39">
        <f t="shared" ref="E9:H10" si="0">E14+E160</f>
        <v>127396.3</v>
      </c>
      <c r="F9" s="39">
        <f t="shared" si="0"/>
        <v>112110.79999999999</v>
      </c>
      <c r="G9" s="39">
        <f t="shared" si="0"/>
        <v>119652.09999999999</v>
      </c>
      <c r="H9" s="39">
        <f t="shared" si="0"/>
        <v>359159.19999999995</v>
      </c>
      <c r="I9" s="29"/>
    </row>
    <row r="10" spans="1:9" ht="19.899999999999999" customHeight="1">
      <c r="A10" s="67"/>
      <c r="B10" s="64"/>
      <c r="C10" s="64"/>
      <c r="D10" s="57"/>
      <c r="E10" s="39">
        <f t="shared" si="0"/>
        <v>0</v>
      </c>
      <c r="F10" s="39">
        <f t="shared" si="0"/>
        <v>0</v>
      </c>
      <c r="G10" s="39">
        <f t="shared" si="0"/>
        <v>0</v>
      </c>
      <c r="H10" s="39">
        <f t="shared" si="0"/>
        <v>0</v>
      </c>
      <c r="I10" s="40" t="s">
        <v>13</v>
      </c>
    </row>
    <row r="11" spans="1:9" ht="22.9" customHeight="1">
      <c r="A11" s="67"/>
      <c r="B11" s="64"/>
      <c r="C11" s="64"/>
      <c r="D11" s="57"/>
      <c r="E11" s="39">
        <f t="shared" ref="E11:H12" si="1">E17+E163</f>
        <v>105361.3</v>
      </c>
      <c r="F11" s="39">
        <f t="shared" si="1"/>
        <v>86144.9</v>
      </c>
      <c r="G11" s="39">
        <f t="shared" si="1"/>
        <v>88814.900000000009</v>
      </c>
      <c r="H11" s="39">
        <f t="shared" si="1"/>
        <v>280321.09999999998</v>
      </c>
      <c r="I11" s="41" t="s">
        <v>133</v>
      </c>
    </row>
    <row r="12" spans="1:9" ht="28.15" customHeight="1">
      <c r="A12" s="68"/>
      <c r="B12" s="65"/>
      <c r="C12" s="65"/>
      <c r="D12" s="57"/>
      <c r="E12" s="39">
        <f t="shared" si="1"/>
        <v>22034.999999999996</v>
      </c>
      <c r="F12" s="39">
        <f t="shared" si="1"/>
        <v>25965.9</v>
      </c>
      <c r="G12" s="39">
        <f t="shared" si="1"/>
        <v>30837.200000000001</v>
      </c>
      <c r="H12" s="39">
        <f t="shared" si="1"/>
        <v>78838.100000000006</v>
      </c>
      <c r="I12" s="5" t="s">
        <v>134</v>
      </c>
    </row>
    <row r="13" spans="1:9">
      <c r="A13" s="72" t="s">
        <v>131</v>
      </c>
      <c r="B13" s="72"/>
      <c r="C13" s="72"/>
      <c r="D13" s="72"/>
      <c r="E13" s="72"/>
      <c r="F13" s="72"/>
      <c r="G13" s="72"/>
      <c r="H13" s="72"/>
      <c r="I13" s="72"/>
    </row>
    <row r="14" spans="1:9" ht="120.75" customHeight="1">
      <c r="A14" s="62">
        <v>1</v>
      </c>
      <c r="B14" s="57" t="s">
        <v>87</v>
      </c>
      <c r="C14" s="57" t="s">
        <v>33</v>
      </c>
      <c r="D14" s="57" t="s">
        <v>138</v>
      </c>
      <c r="E14" s="7">
        <f>E19+E34+E54+E74+E94+E114+E134</f>
        <v>126996.3</v>
      </c>
      <c r="F14" s="7">
        <f>F19+F34+F54+F74+F94+F114+F134</f>
        <v>111810.79999999999</v>
      </c>
      <c r="G14" s="7">
        <f>G19+G34+G54+G74+G94+G114+G134</f>
        <v>119452.09999999999</v>
      </c>
      <c r="H14" s="7">
        <f>G14+F14+E14</f>
        <v>358259.19999999995</v>
      </c>
      <c r="I14" s="5" t="s">
        <v>11</v>
      </c>
    </row>
    <row r="15" spans="1:9">
      <c r="A15" s="62"/>
      <c r="B15" s="57"/>
      <c r="C15" s="57"/>
      <c r="D15" s="57"/>
      <c r="E15" s="7"/>
      <c r="F15" s="7"/>
      <c r="G15" s="7"/>
      <c r="H15" s="7"/>
      <c r="I15" s="5" t="s">
        <v>12</v>
      </c>
    </row>
    <row r="16" spans="1:9">
      <c r="A16" s="62"/>
      <c r="B16" s="57"/>
      <c r="C16" s="57"/>
      <c r="D16" s="57"/>
      <c r="E16" s="7">
        <f t="shared" ref="E16:G18" si="2">E21+E36+E56+E76+E96+E116+E136</f>
        <v>0</v>
      </c>
      <c r="F16" s="7">
        <f t="shared" si="2"/>
        <v>0</v>
      </c>
      <c r="G16" s="7">
        <f t="shared" si="2"/>
        <v>0</v>
      </c>
      <c r="H16" s="7">
        <f>G16+F16+E16</f>
        <v>0</v>
      </c>
      <c r="I16" s="5" t="s">
        <v>13</v>
      </c>
    </row>
    <row r="17" spans="1:9">
      <c r="A17" s="62"/>
      <c r="B17" s="57"/>
      <c r="C17" s="57"/>
      <c r="D17" s="57"/>
      <c r="E17" s="7">
        <f t="shared" si="2"/>
        <v>104961.3</v>
      </c>
      <c r="F17" s="7">
        <f t="shared" si="2"/>
        <v>85844.9</v>
      </c>
      <c r="G17" s="7">
        <f t="shared" si="2"/>
        <v>88614.900000000009</v>
      </c>
      <c r="H17" s="7">
        <f>G17+F17+E17</f>
        <v>279421.09999999998</v>
      </c>
      <c r="I17" s="5" t="s">
        <v>14</v>
      </c>
    </row>
    <row r="18" spans="1:9" ht="25.5" customHeight="1">
      <c r="A18" s="62"/>
      <c r="B18" s="57"/>
      <c r="C18" s="57"/>
      <c r="D18" s="57"/>
      <c r="E18" s="7">
        <f t="shared" si="2"/>
        <v>22034.999999999996</v>
      </c>
      <c r="F18" s="7">
        <f t="shared" si="2"/>
        <v>25965.9</v>
      </c>
      <c r="G18" s="7">
        <f t="shared" si="2"/>
        <v>30837.200000000001</v>
      </c>
      <c r="H18" s="7">
        <f>G18+F18+E18</f>
        <v>78838.100000000006</v>
      </c>
      <c r="I18" s="5" t="s">
        <v>134</v>
      </c>
    </row>
    <row r="19" spans="1:9" ht="132" customHeight="1">
      <c r="A19" s="62">
        <v>2</v>
      </c>
      <c r="B19" s="57" t="s">
        <v>88</v>
      </c>
      <c r="C19" s="57" t="s">
        <v>34</v>
      </c>
      <c r="D19" s="57" t="s">
        <v>15</v>
      </c>
      <c r="E19" s="7">
        <f>E24+E29</f>
        <v>14770.8</v>
      </c>
      <c r="F19" s="7">
        <f>F24+F29</f>
        <v>13278.1</v>
      </c>
      <c r="G19" s="7">
        <f>G24+G29</f>
        <v>14505.2</v>
      </c>
      <c r="H19" s="7">
        <f>H24+H29</f>
        <v>42554.100000000006</v>
      </c>
      <c r="I19" s="5" t="s">
        <v>16</v>
      </c>
    </row>
    <row r="20" spans="1:9">
      <c r="A20" s="62"/>
      <c r="B20" s="57"/>
      <c r="C20" s="57"/>
      <c r="D20" s="57"/>
      <c r="E20" s="7"/>
      <c r="F20" s="7"/>
      <c r="G20" s="7"/>
      <c r="H20" s="7"/>
      <c r="I20" s="5" t="s">
        <v>12</v>
      </c>
    </row>
    <row r="21" spans="1:9">
      <c r="A21" s="62"/>
      <c r="B21" s="57"/>
      <c r="C21" s="57"/>
      <c r="D21" s="57"/>
      <c r="E21" s="7">
        <f t="shared" ref="E21:H23" si="3">E26+E31</f>
        <v>0</v>
      </c>
      <c r="F21" s="7">
        <f t="shared" si="3"/>
        <v>0</v>
      </c>
      <c r="G21" s="7">
        <f t="shared" si="3"/>
        <v>0</v>
      </c>
      <c r="H21" s="7">
        <f t="shared" si="3"/>
        <v>0</v>
      </c>
      <c r="I21" s="5" t="s">
        <v>13</v>
      </c>
    </row>
    <row r="22" spans="1:9">
      <c r="A22" s="62"/>
      <c r="B22" s="57"/>
      <c r="C22" s="57"/>
      <c r="D22" s="57"/>
      <c r="E22" s="7">
        <f t="shared" si="3"/>
        <v>14770.8</v>
      </c>
      <c r="F22" s="7">
        <f t="shared" si="3"/>
        <v>13278.1</v>
      </c>
      <c r="G22" s="7">
        <f t="shared" si="3"/>
        <v>14505.2</v>
      </c>
      <c r="H22" s="7">
        <f t="shared" si="3"/>
        <v>42554.100000000006</v>
      </c>
      <c r="I22" s="5" t="s">
        <v>14</v>
      </c>
    </row>
    <row r="23" spans="1:9" ht="24">
      <c r="A23" s="62"/>
      <c r="B23" s="57"/>
      <c r="C23" s="57"/>
      <c r="D23" s="57"/>
      <c r="E23" s="7">
        <f t="shared" si="3"/>
        <v>0</v>
      </c>
      <c r="F23" s="7">
        <f t="shared" si="3"/>
        <v>0</v>
      </c>
      <c r="G23" s="7">
        <f t="shared" si="3"/>
        <v>0</v>
      </c>
      <c r="H23" s="7">
        <f t="shared" si="3"/>
        <v>0</v>
      </c>
      <c r="I23" s="5" t="s">
        <v>17</v>
      </c>
    </row>
    <row r="24" spans="1:9" ht="71.25" customHeight="1">
      <c r="A24" s="45">
        <v>3</v>
      </c>
      <c r="B24" s="61" t="s">
        <v>89</v>
      </c>
      <c r="C24" s="61" t="s">
        <v>18</v>
      </c>
      <c r="D24" s="61" t="s">
        <v>15</v>
      </c>
      <c r="E24" s="8">
        <f>E26+E27+E28</f>
        <v>14638.3</v>
      </c>
      <c r="F24" s="8">
        <f>F26+F27+F28</f>
        <v>13228.1</v>
      </c>
      <c r="G24" s="8">
        <f>G26+G27+G28</f>
        <v>14355.2</v>
      </c>
      <c r="H24" s="8">
        <f>H26+H27+H28</f>
        <v>42221.600000000006</v>
      </c>
      <c r="I24" s="3" t="s">
        <v>16</v>
      </c>
    </row>
    <row r="25" spans="1:9">
      <c r="A25" s="45"/>
      <c r="B25" s="61"/>
      <c r="C25" s="61"/>
      <c r="D25" s="61"/>
      <c r="E25" s="8"/>
      <c r="F25" s="8"/>
      <c r="G25" s="8"/>
      <c r="H25" s="8"/>
      <c r="I25" s="3" t="s">
        <v>12</v>
      </c>
    </row>
    <row r="26" spans="1:9">
      <c r="A26" s="45"/>
      <c r="B26" s="61"/>
      <c r="C26" s="61"/>
      <c r="D26" s="61"/>
      <c r="E26" s="8">
        <v>0</v>
      </c>
      <c r="F26" s="8">
        <v>0</v>
      </c>
      <c r="G26" s="8">
        <v>0</v>
      </c>
      <c r="H26" s="8">
        <f>G26+F26+E26</f>
        <v>0</v>
      </c>
      <c r="I26" s="3" t="s">
        <v>13</v>
      </c>
    </row>
    <row r="27" spans="1:9">
      <c r="A27" s="45"/>
      <c r="B27" s="61"/>
      <c r="C27" s="61"/>
      <c r="D27" s="61"/>
      <c r="E27" s="8">
        <v>14638.3</v>
      </c>
      <c r="F27" s="8">
        <v>13228.1</v>
      </c>
      <c r="G27" s="8">
        <v>14355.2</v>
      </c>
      <c r="H27" s="8">
        <f>G27+F27+E27</f>
        <v>42221.600000000006</v>
      </c>
      <c r="I27" s="3" t="s">
        <v>14</v>
      </c>
    </row>
    <row r="28" spans="1:9" ht="24">
      <c r="A28" s="45"/>
      <c r="B28" s="61"/>
      <c r="C28" s="61"/>
      <c r="D28" s="61"/>
      <c r="E28" s="8">
        <v>0</v>
      </c>
      <c r="F28" s="8">
        <v>0</v>
      </c>
      <c r="G28" s="8">
        <v>0</v>
      </c>
      <c r="H28" s="8">
        <f>G28+F28+E28</f>
        <v>0</v>
      </c>
      <c r="I28" s="3" t="s">
        <v>17</v>
      </c>
    </row>
    <row r="29" spans="1:9">
      <c r="A29" s="45">
        <v>4</v>
      </c>
      <c r="B29" s="61" t="s">
        <v>90</v>
      </c>
      <c r="C29" s="61" t="s">
        <v>19</v>
      </c>
      <c r="D29" s="61" t="s">
        <v>15</v>
      </c>
      <c r="E29" s="8">
        <f>E31+E32+E33</f>
        <v>132.5</v>
      </c>
      <c r="F29" s="8">
        <f>F31+F32+F33</f>
        <v>50</v>
      </c>
      <c r="G29" s="8">
        <f>G31+G32+G33</f>
        <v>150</v>
      </c>
      <c r="H29" s="8">
        <f>H31+H32+H33</f>
        <v>332.5</v>
      </c>
      <c r="I29" s="3" t="s">
        <v>16</v>
      </c>
    </row>
    <row r="30" spans="1:9">
      <c r="A30" s="45"/>
      <c r="B30" s="61"/>
      <c r="C30" s="61"/>
      <c r="D30" s="61"/>
      <c r="E30" s="8"/>
      <c r="F30" s="8"/>
      <c r="G30" s="8"/>
      <c r="H30" s="8">
        <f>G30+F30+E30</f>
        <v>0</v>
      </c>
      <c r="I30" s="3" t="s">
        <v>12</v>
      </c>
    </row>
    <row r="31" spans="1:9">
      <c r="A31" s="45"/>
      <c r="B31" s="61"/>
      <c r="C31" s="61"/>
      <c r="D31" s="61"/>
      <c r="E31" s="8">
        <v>0</v>
      </c>
      <c r="F31" s="8">
        <v>0</v>
      </c>
      <c r="G31" s="8">
        <v>0</v>
      </c>
      <c r="H31" s="8">
        <f>G31+F31+E31</f>
        <v>0</v>
      </c>
      <c r="I31" s="3" t="s">
        <v>13</v>
      </c>
    </row>
    <row r="32" spans="1:9">
      <c r="A32" s="45"/>
      <c r="B32" s="61"/>
      <c r="C32" s="61"/>
      <c r="D32" s="61"/>
      <c r="E32" s="8">
        <v>132.5</v>
      </c>
      <c r="F32" s="8">
        <v>50</v>
      </c>
      <c r="G32" s="8">
        <v>150</v>
      </c>
      <c r="H32" s="8">
        <f>G32+F32+E32</f>
        <v>332.5</v>
      </c>
      <c r="I32" s="3" t="s">
        <v>14</v>
      </c>
    </row>
    <row r="33" spans="1:9" ht="24">
      <c r="A33" s="45"/>
      <c r="B33" s="61"/>
      <c r="C33" s="61"/>
      <c r="D33" s="61"/>
      <c r="E33" s="8">
        <v>0</v>
      </c>
      <c r="F33" s="8">
        <v>0</v>
      </c>
      <c r="G33" s="8">
        <v>0</v>
      </c>
      <c r="H33" s="8">
        <f>G33+F33+E33</f>
        <v>0</v>
      </c>
      <c r="I33" s="3" t="s">
        <v>17</v>
      </c>
    </row>
    <row r="34" spans="1:9" ht="26.25" customHeight="1">
      <c r="A34" s="62">
        <v>5</v>
      </c>
      <c r="B34" s="57" t="s">
        <v>139</v>
      </c>
      <c r="C34" s="57" t="s">
        <v>140</v>
      </c>
      <c r="D34" s="57" t="s">
        <v>35</v>
      </c>
      <c r="E34" s="7">
        <f>E39+E44+E49</f>
        <v>28213.3</v>
      </c>
      <c r="F34" s="7">
        <f>F39+F44+F49</f>
        <v>24680.5</v>
      </c>
      <c r="G34" s="7">
        <f>G39+G44+G49</f>
        <v>26047.8</v>
      </c>
      <c r="H34" s="7">
        <f>H39+H44+H49</f>
        <v>78941.600000000006</v>
      </c>
      <c r="I34" s="5" t="s">
        <v>11</v>
      </c>
    </row>
    <row r="35" spans="1:9">
      <c r="A35" s="62"/>
      <c r="B35" s="57"/>
      <c r="C35" s="57"/>
      <c r="D35" s="57"/>
      <c r="E35" s="7"/>
      <c r="F35" s="7"/>
      <c r="G35" s="7"/>
      <c r="H35" s="7"/>
      <c r="I35" s="5" t="s">
        <v>12</v>
      </c>
    </row>
    <row r="36" spans="1:9">
      <c r="A36" s="62"/>
      <c r="B36" s="57"/>
      <c r="C36" s="57"/>
      <c r="D36" s="57"/>
      <c r="E36" s="7">
        <f t="shared" ref="E36:H38" si="4">E41+E46+E51</f>
        <v>0</v>
      </c>
      <c r="F36" s="7">
        <f t="shared" si="4"/>
        <v>0</v>
      </c>
      <c r="G36" s="7">
        <f t="shared" si="4"/>
        <v>0</v>
      </c>
      <c r="H36" s="7">
        <f t="shared" si="4"/>
        <v>0</v>
      </c>
      <c r="I36" s="5" t="s">
        <v>13</v>
      </c>
    </row>
    <row r="37" spans="1:9">
      <c r="A37" s="62"/>
      <c r="B37" s="57"/>
      <c r="C37" s="57"/>
      <c r="D37" s="57"/>
      <c r="E37" s="7">
        <f t="shared" si="4"/>
        <v>23437.7</v>
      </c>
      <c r="F37" s="7">
        <f t="shared" si="4"/>
        <v>19464.899999999998</v>
      </c>
      <c r="G37" s="7">
        <f t="shared" si="4"/>
        <v>19730.8</v>
      </c>
      <c r="H37" s="7">
        <f t="shared" si="4"/>
        <v>62633.399999999994</v>
      </c>
      <c r="I37" s="5" t="s">
        <v>14</v>
      </c>
    </row>
    <row r="38" spans="1:9" ht="24">
      <c r="A38" s="62"/>
      <c r="B38" s="57"/>
      <c r="C38" s="57"/>
      <c r="D38" s="57"/>
      <c r="E38" s="7">
        <f t="shared" si="4"/>
        <v>4775.6000000000004</v>
      </c>
      <c r="F38" s="7">
        <f t="shared" si="4"/>
        <v>5215.6000000000004</v>
      </c>
      <c r="G38" s="7">
        <f t="shared" si="4"/>
        <v>6317</v>
      </c>
      <c r="H38" s="7">
        <f t="shared" si="4"/>
        <v>16308.2</v>
      </c>
      <c r="I38" s="5" t="s">
        <v>17</v>
      </c>
    </row>
    <row r="39" spans="1:9">
      <c r="A39" s="45">
        <v>6</v>
      </c>
      <c r="B39" s="61" t="s">
        <v>91</v>
      </c>
      <c r="C39" s="61" t="s">
        <v>141</v>
      </c>
      <c r="D39" s="61" t="s">
        <v>36</v>
      </c>
      <c r="E39" s="8">
        <f>E41+E42+E43</f>
        <v>24902.899999999998</v>
      </c>
      <c r="F39" s="8">
        <f>F41+F42+F43</f>
        <v>21458.799999999999</v>
      </c>
      <c r="G39" s="8">
        <f>G41+G42+G43</f>
        <v>20464.8</v>
      </c>
      <c r="H39" s="8">
        <f>H41+H42+H43</f>
        <v>66826.5</v>
      </c>
      <c r="I39" s="3" t="s">
        <v>11</v>
      </c>
    </row>
    <row r="40" spans="1:9">
      <c r="A40" s="45"/>
      <c r="B40" s="61"/>
      <c r="C40" s="61"/>
      <c r="D40" s="61"/>
      <c r="E40" s="8"/>
      <c r="F40" s="8"/>
      <c r="G40" s="8"/>
      <c r="H40" s="8"/>
      <c r="I40" s="3" t="s">
        <v>12</v>
      </c>
    </row>
    <row r="41" spans="1:9">
      <c r="A41" s="45"/>
      <c r="B41" s="61"/>
      <c r="C41" s="61"/>
      <c r="D41" s="61"/>
      <c r="E41" s="8">
        <v>0</v>
      </c>
      <c r="F41" s="8">
        <v>0</v>
      </c>
      <c r="G41" s="8">
        <v>0</v>
      </c>
      <c r="H41" s="8">
        <f>G41+F41+E41</f>
        <v>0</v>
      </c>
      <c r="I41" s="3" t="s">
        <v>13</v>
      </c>
    </row>
    <row r="42" spans="1:9">
      <c r="A42" s="45"/>
      <c r="B42" s="61"/>
      <c r="C42" s="61"/>
      <c r="D42" s="61"/>
      <c r="E42" s="8">
        <v>22304.3</v>
      </c>
      <c r="F42" s="8">
        <v>18521.3</v>
      </c>
      <c r="G42" s="8">
        <v>18517.8</v>
      </c>
      <c r="H42" s="8">
        <f>G42+F42+E42</f>
        <v>59343.399999999994</v>
      </c>
      <c r="I42" s="3" t="s">
        <v>14</v>
      </c>
    </row>
    <row r="43" spans="1:9" ht="24" customHeight="1">
      <c r="A43" s="45"/>
      <c r="B43" s="61"/>
      <c r="C43" s="61"/>
      <c r="D43" s="61"/>
      <c r="E43" s="8">
        <v>2598.6</v>
      </c>
      <c r="F43" s="8">
        <v>2937.5</v>
      </c>
      <c r="G43" s="8">
        <v>1947</v>
      </c>
      <c r="H43" s="8">
        <f>G43+F43+E43</f>
        <v>7483.1</v>
      </c>
      <c r="I43" s="3" t="s">
        <v>17</v>
      </c>
    </row>
    <row r="44" spans="1:9">
      <c r="A44" s="45">
        <v>7</v>
      </c>
      <c r="B44" s="61" t="s">
        <v>92</v>
      </c>
      <c r="C44" s="61" t="s">
        <v>20</v>
      </c>
      <c r="D44" s="61" t="s">
        <v>36</v>
      </c>
      <c r="E44" s="8">
        <f>E46+E47+E48</f>
        <v>250</v>
      </c>
      <c r="F44" s="8">
        <f>F46+F47+F48</f>
        <v>256</v>
      </c>
      <c r="G44" s="8">
        <f>G46+G47+G48</f>
        <v>840</v>
      </c>
      <c r="H44" s="8">
        <f>H46+H47+H48</f>
        <v>1346</v>
      </c>
      <c r="I44" s="3" t="s">
        <v>16</v>
      </c>
    </row>
    <row r="45" spans="1:9">
      <c r="A45" s="45"/>
      <c r="B45" s="61"/>
      <c r="C45" s="61"/>
      <c r="D45" s="61"/>
      <c r="E45" s="8"/>
      <c r="F45" s="8"/>
      <c r="G45" s="8"/>
      <c r="H45" s="8"/>
      <c r="I45" s="3" t="s">
        <v>12</v>
      </c>
    </row>
    <row r="46" spans="1:9">
      <c r="A46" s="45"/>
      <c r="B46" s="61"/>
      <c r="C46" s="61"/>
      <c r="D46" s="61"/>
      <c r="E46" s="8">
        <v>0</v>
      </c>
      <c r="F46" s="8">
        <v>0</v>
      </c>
      <c r="G46" s="8">
        <v>0</v>
      </c>
      <c r="H46" s="8">
        <f>G46+F46+E46</f>
        <v>0</v>
      </c>
      <c r="I46" s="3" t="s">
        <v>13</v>
      </c>
    </row>
    <row r="47" spans="1:9">
      <c r="A47" s="45"/>
      <c r="B47" s="61"/>
      <c r="C47" s="61"/>
      <c r="D47" s="61"/>
      <c r="E47" s="8">
        <v>0</v>
      </c>
      <c r="F47" s="8">
        <v>0</v>
      </c>
      <c r="G47" s="8">
        <v>0</v>
      </c>
      <c r="H47" s="8">
        <f>G47+F47+E47</f>
        <v>0</v>
      </c>
      <c r="I47" s="3" t="s">
        <v>14</v>
      </c>
    </row>
    <row r="48" spans="1:9" ht="24">
      <c r="A48" s="45"/>
      <c r="B48" s="61"/>
      <c r="C48" s="61"/>
      <c r="D48" s="61"/>
      <c r="E48" s="8">
        <v>250</v>
      </c>
      <c r="F48" s="8">
        <v>256</v>
      </c>
      <c r="G48" s="8">
        <v>840</v>
      </c>
      <c r="H48" s="8">
        <f>G48+F48+E48</f>
        <v>1346</v>
      </c>
      <c r="I48" s="3" t="s">
        <v>17</v>
      </c>
    </row>
    <row r="49" spans="1:9">
      <c r="A49" s="45">
        <v>8</v>
      </c>
      <c r="B49" s="61" t="s">
        <v>93</v>
      </c>
      <c r="C49" s="61" t="s">
        <v>21</v>
      </c>
      <c r="D49" s="61" t="s">
        <v>36</v>
      </c>
      <c r="E49" s="8">
        <f>E51+E52+E53</f>
        <v>3060.4</v>
      </c>
      <c r="F49" s="8">
        <f>F51+F52+F53</f>
        <v>2965.7</v>
      </c>
      <c r="G49" s="8">
        <f>G51+G52+G53</f>
        <v>4743</v>
      </c>
      <c r="H49" s="8">
        <f>H51+H52+H53</f>
        <v>10769.1</v>
      </c>
      <c r="I49" s="3" t="s">
        <v>16</v>
      </c>
    </row>
    <row r="50" spans="1:9">
      <c r="A50" s="45"/>
      <c r="B50" s="61"/>
      <c r="C50" s="61"/>
      <c r="D50" s="61"/>
      <c r="E50" s="8"/>
      <c r="F50" s="8"/>
      <c r="G50" s="8"/>
      <c r="H50" s="8"/>
      <c r="I50" s="3" t="s">
        <v>12</v>
      </c>
    </row>
    <row r="51" spans="1:9">
      <c r="A51" s="45"/>
      <c r="B51" s="61"/>
      <c r="C51" s="61"/>
      <c r="D51" s="61"/>
      <c r="E51" s="8">
        <v>0</v>
      </c>
      <c r="F51" s="8">
        <v>0</v>
      </c>
      <c r="G51" s="8">
        <v>0</v>
      </c>
      <c r="H51" s="8">
        <f>G51+F51+E51</f>
        <v>0</v>
      </c>
      <c r="I51" s="3" t="s">
        <v>13</v>
      </c>
    </row>
    <row r="52" spans="1:9">
      <c r="A52" s="45"/>
      <c r="B52" s="61"/>
      <c r="C52" s="61"/>
      <c r="D52" s="61"/>
      <c r="E52" s="8">
        <v>1133.4000000000001</v>
      </c>
      <c r="F52" s="8">
        <v>943.6</v>
      </c>
      <c r="G52" s="8">
        <v>1213</v>
      </c>
      <c r="H52" s="8">
        <f>G52+F52+E52</f>
        <v>3290</v>
      </c>
      <c r="I52" s="3" t="s">
        <v>14</v>
      </c>
    </row>
    <row r="53" spans="1:9" ht="24">
      <c r="A53" s="45"/>
      <c r="B53" s="61"/>
      <c r="C53" s="61"/>
      <c r="D53" s="61"/>
      <c r="E53" s="8">
        <v>1927</v>
      </c>
      <c r="F53" s="8">
        <v>2022.1</v>
      </c>
      <c r="G53" s="8">
        <v>3530</v>
      </c>
      <c r="H53" s="8">
        <f>G53+F53+E53</f>
        <v>7479.1</v>
      </c>
      <c r="I53" s="3" t="s">
        <v>17</v>
      </c>
    </row>
    <row r="54" spans="1:9">
      <c r="A54" s="62">
        <v>9</v>
      </c>
      <c r="B54" s="57" t="s">
        <v>94</v>
      </c>
      <c r="C54" s="57" t="s">
        <v>22</v>
      </c>
      <c r="D54" s="57" t="s">
        <v>37</v>
      </c>
      <c r="E54" s="7">
        <f>E59+E64+E69</f>
        <v>37168.9</v>
      </c>
      <c r="F54" s="7">
        <f>F59+F64+F69</f>
        <v>32579.499999999996</v>
      </c>
      <c r="G54" s="7">
        <f>G59+G64+G69</f>
        <v>35512.9</v>
      </c>
      <c r="H54" s="7">
        <f>H59+H64+H69</f>
        <v>105261.29999999999</v>
      </c>
      <c r="I54" s="5" t="s">
        <v>16</v>
      </c>
    </row>
    <row r="55" spans="1:9">
      <c r="A55" s="62"/>
      <c r="B55" s="57"/>
      <c r="C55" s="57"/>
      <c r="D55" s="57"/>
      <c r="E55" s="7"/>
      <c r="F55" s="7"/>
      <c r="G55" s="7"/>
      <c r="H55" s="7"/>
      <c r="I55" s="5" t="s">
        <v>12</v>
      </c>
    </row>
    <row r="56" spans="1:9">
      <c r="A56" s="62"/>
      <c r="B56" s="57"/>
      <c r="C56" s="57"/>
      <c r="D56" s="57"/>
      <c r="E56" s="7">
        <f t="shared" ref="E56:H58" si="5">E61+E66+E71</f>
        <v>0</v>
      </c>
      <c r="F56" s="7">
        <f t="shared" si="5"/>
        <v>0</v>
      </c>
      <c r="G56" s="7">
        <f t="shared" si="5"/>
        <v>0</v>
      </c>
      <c r="H56" s="7">
        <f t="shared" si="5"/>
        <v>0</v>
      </c>
      <c r="I56" s="5" t="s">
        <v>13</v>
      </c>
    </row>
    <row r="57" spans="1:9">
      <c r="A57" s="62"/>
      <c r="B57" s="57"/>
      <c r="C57" s="57"/>
      <c r="D57" s="57"/>
      <c r="E57" s="7">
        <f t="shared" si="5"/>
        <v>30160.400000000001</v>
      </c>
      <c r="F57" s="7">
        <f t="shared" si="5"/>
        <v>24546</v>
      </c>
      <c r="G57" s="7">
        <f t="shared" si="5"/>
        <v>25624.9</v>
      </c>
      <c r="H57" s="7">
        <f t="shared" si="5"/>
        <v>80331.299999999988</v>
      </c>
      <c r="I57" s="5" t="s">
        <v>14</v>
      </c>
    </row>
    <row r="58" spans="1:9" ht="24">
      <c r="A58" s="62"/>
      <c r="B58" s="57"/>
      <c r="C58" s="57"/>
      <c r="D58" s="57"/>
      <c r="E58" s="7">
        <f t="shared" si="5"/>
        <v>7008.5</v>
      </c>
      <c r="F58" s="7">
        <f t="shared" si="5"/>
        <v>8033.5</v>
      </c>
      <c r="G58" s="7">
        <f t="shared" si="5"/>
        <v>9888</v>
      </c>
      <c r="H58" s="7">
        <f t="shared" si="5"/>
        <v>24930</v>
      </c>
      <c r="I58" s="5" t="s">
        <v>17</v>
      </c>
    </row>
    <row r="59" spans="1:9">
      <c r="A59" s="45">
        <v>10</v>
      </c>
      <c r="B59" s="61" t="s">
        <v>95</v>
      </c>
      <c r="C59" s="61" t="s">
        <v>23</v>
      </c>
      <c r="D59" s="61" t="s">
        <v>24</v>
      </c>
      <c r="E59" s="8">
        <f>E61+E62+E63</f>
        <v>29245.3</v>
      </c>
      <c r="F59" s="8">
        <f>F61+F62+F63</f>
        <v>26346.699999999997</v>
      </c>
      <c r="G59" s="8">
        <f>G61+G62+G63</f>
        <v>25272.400000000001</v>
      </c>
      <c r="H59" s="8">
        <f>H61+H62+H63</f>
        <v>80864.399999999994</v>
      </c>
      <c r="I59" s="3" t="s">
        <v>16</v>
      </c>
    </row>
    <row r="60" spans="1:9">
      <c r="A60" s="45"/>
      <c r="B60" s="61"/>
      <c r="C60" s="61"/>
      <c r="D60" s="61"/>
      <c r="E60" s="8"/>
      <c r="F60" s="8"/>
      <c r="G60" s="8"/>
      <c r="H60" s="8"/>
      <c r="I60" s="3" t="s">
        <v>12</v>
      </c>
    </row>
    <row r="61" spans="1:9">
      <c r="A61" s="45"/>
      <c r="B61" s="61"/>
      <c r="C61" s="61"/>
      <c r="D61" s="61"/>
      <c r="E61" s="8">
        <v>0</v>
      </c>
      <c r="F61" s="8">
        <v>0</v>
      </c>
      <c r="G61" s="8">
        <v>0</v>
      </c>
      <c r="H61" s="8">
        <f>G61+F61+E61</f>
        <v>0</v>
      </c>
      <c r="I61" s="3" t="s">
        <v>13</v>
      </c>
    </row>
    <row r="62" spans="1:9">
      <c r="A62" s="45"/>
      <c r="B62" s="61"/>
      <c r="C62" s="61"/>
      <c r="D62" s="61"/>
      <c r="E62" s="8">
        <v>25774.7</v>
      </c>
      <c r="F62" s="8">
        <v>20806.8</v>
      </c>
      <c r="G62" s="8">
        <v>21226.400000000001</v>
      </c>
      <c r="H62" s="8">
        <f>G62+F62+E62</f>
        <v>67807.899999999994</v>
      </c>
      <c r="I62" s="3" t="s">
        <v>14</v>
      </c>
    </row>
    <row r="63" spans="1:9" ht="24">
      <c r="A63" s="45"/>
      <c r="B63" s="61"/>
      <c r="C63" s="61"/>
      <c r="D63" s="61"/>
      <c r="E63" s="8">
        <v>3470.6</v>
      </c>
      <c r="F63" s="8">
        <v>5539.9</v>
      </c>
      <c r="G63" s="8">
        <v>4046</v>
      </c>
      <c r="H63" s="8">
        <f>G63+F63+E63</f>
        <v>13056.5</v>
      </c>
      <c r="I63" s="3" t="s">
        <v>17</v>
      </c>
    </row>
    <row r="64" spans="1:9">
      <c r="A64" s="45">
        <v>11</v>
      </c>
      <c r="B64" s="61" t="s">
        <v>96</v>
      </c>
      <c r="C64" s="61" t="s">
        <v>38</v>
      </c>
      <c r="D64" s="61" t="s">
        <v>24</v>
      </c>
      <c r="E64" s="8">
        <f>E66+E67+E68</f>
        <v>7523.6</v>
      </c>
      <c r="F64" s="8">
        <f>F66+F67+F68</f>
        <v>5980.7999999999993</v>
      </c>
      <c r="G64" s="8">
        <f>G66+G67+G68</f>
        <v>8788.5</v>
      </c>
      <c r="H64" s="8">
        <f>H66+H67+H68</f>
        <v>22292.9</v>
      </c>
      <c r="I64" s="3" t="s">
        <v>16</v>
      </c>
    </row>
    <row r="65" spans="1:9">
      <c r="A65" s="45"/>
      <c r="B65" s="61"/>
      <c r="C65" s="61"/>
      <c r="D65" s="61"/>
      <c r="E65" s="8"/>
      <c r="F65" s="8"/>
      <c r="G65" s="8"/>
      <c r="H65" s="8"/>
      <c r="I65" s="3" t="s">
        <v>12</v>
      </c>
    </row>
    <row r="66" spans="1:9">
      <c r="A66" s="45"/>
      <c r="B66" s="61"/>
      <c r="C66" s="61"/>
      <c r="D66" s="61"/>
      <c r="E66" s="8">
        <v>0</v>
      </c>
      <c r="F66" s="8">
        <v>0</v>
      </c>
      <c r="G66" s="8">
        <v>0</v>
      </c>
      <c r="H66" s="8">
        <f>G66+F66+E66</f>
        <v>0</v>
      </c>
      <c r="I66" s="3" t="s">
        <v>13</v>
      </c>
    </row>
    <row r="67" spans="1:9">
      <c r="A67" s="45"/>
      <c r="B67" s="61"/>
      <c r="C67" s="61"/>
      <c r="D67" s="61"/>
      <c r="E67" s="8">
        <v>4385.7</v>
      </c>
      <c r="F67" s="8">
        <v>3739.2</v>
      </c>
      <c r="G67" s="8">
        <v>4398.5</v>
      </c>
      <c r="H67" s="8">
        <f>G67+F67+E67</f>
        <v>12523.4</v>
      </c>
      <c r="I67" s="3" t="s">
        <v>14</v>
      </c>
    </row>
    <row r="68" spans="1:9" ht="24">
      <c r="A68" s="45"/>
      <c r="B68" s="61"/>
      <c r="C68" s="61"/>
      <c r="D68" s="61"/>
      <c r="E68" s="8">
        <v>3137.9</v>
      </c>
      <c r="F68" s="8">
        <v>2241.6</v>
      </c>
      <c r="G68" s="8">
        <v>4390</v>
      </c>
      <c r="H68" s="8">
        <f>G68+F68+E68</f>
        <v>9769.5</v>
      </c>
      <c r="I68" s="3" t="s">
        <v>17</v>
      </c>
    </row>
    <row r="69" spans="1:9">
      <c r="A69" s="45">
        <v>12</v>
      </c>
      <c r="B69" s="61" t="s">
        <v>97</v>
      </c>
      <c r="C69" s="61" t="s">
        <v>20</v>
      </c>
      <c r="D69" s="61" t="s">
        <v>24</v>
      </c>
      <c r="E69" s="8">
        <f>E71+E72+E73</f>
        <v>400</v>
      </c>
      <c r="F69" s="8">
        <f>F71+F72+F73</f>
        <v>252</v>
      </c>
      <c r="G69" s="8">
        <f>G71+G72+G73</f>
        <v>1452</v>
      </c>
      <c r="H69" s="8">
        <f>H71+H72+H73</f>
        <v>2104</v>
      </c>
      <c r="I69" s="3" t="s">
        <v>16</v>
      </c>
    </row>
    <row r="70" spans="1:9">
      <c r="A70" s="45"/>
      <c r="B70" s="61"/>
      <c r="C70" s="61"/>
      <c r="D70" s="61"/>
      <c r="E70" s="8"/>
      <c r="F70" s="8"/>
      <c r="G70" s="8"/>
      <c r="H70" s="8"/>
      <c r="I70" s="3" t="s">
        <v>12</v>
      </c>
    </row>
    <row r="71" spans="1:9">
      <c r="A71" s="45"/>
      <c r="B71" s="61"/>
      <c r="C71" s="61"/>
      <c r="D71" s="61"/>
      <c r="E71" s="8">
        <v>0</v>
      </c>
      <c r="F71" s="8">
        <v>0</v>
      </c>
      <c r="G71" s="8">
        <v>0</v>
      </c>
      <c r="H71" s="8">
        <f>G71+F71+E71</f>
        <v>0</v>
      </c>
      <c r="I71" s="3" t="s">
        <v>13</v>
      </c>
    </row>
    <row r="72" spans="1:9">
      <c r="A72" s="45"/>
      <c r="B72" s="61"/>
      <c r="C72" s="61"/>
      <c r="D72" s="61"/>
      <c r="E72" s="8">
        <v>0</v>
      </c>
      <c r="F72" s="8">
        <v>0</v>
      </c>
      <c r="G72" s="8">
        <v>0</v>
      </c>
      <c r="H72" s="8">
        <f>G72+F72+E72</f>
        <v>0</v>
      </c>
      <c r="I72" s="3" t="s">
        <v>14</v>
      </c>
    </row>
    <row r="73" spans="1:9" ht="24">
      <c r="A73" s="45"/>
      <c r="B73" s="61"/>
      <c r="C73" s="61"/>
      <c r="D73" s="61"/>
      <c r="E73" s="8">
        <v>400</v>
      </c>
      <c r="F73" s="8">
        <v>252</v>
      </c>
      <c r="G73" s="8">
        <v>1452</v>
      </c>
      <c r="H73" s="8">
        <f>G73+F73+E73</f>
        <v>2104</v>
      </c>
      <c r="I73" s="3" t="s">
        <v>17</v>
      </c>
    </row>
    <row r="74" spans="1:9" ht="27" customHeight="1">
      <c r="A74" s="62">
        <v>13</v>
      </c>
      <c r="B74" s="57" t="s">
        <v>98</v>
      </c>
      <c r="C74" s="57" t="s">
        <v>39</v>
      </c>
      <c r="D74" s="57" t="s">
        <v>40</v>
      </c>
      <c r="E74" s="7">
        <f>E79+E84+E89</f>
        <v>9318.0999999999985</v>
      </c>
      <c r="F74" s="7">
        <f>F79+F84+F89</f>
        <v>9281.2000000000007</v>
      </c>
      <c r="G74" s="7">
        <f>G79+G84+G89</f>
        <v>10080.700000000001</v>
      </c>
      <c r="H74" s="7">
        <f>H79+H84+H89</f>
        <v>28680</v>
      </c>
      <c r="I74" s="5" t="s">
        <v>16</v>
      </c>
    </row>
    <row r="75" spans="1:9">
      <c r="A75" s="62"/>
      <c r="B75" s="57"/>
      <c r="C75" s="57"/>
      <c r="D75" s="57"/>
      <c r="E75" s="7"/>
      <c r="F75" s="7"/>
      <c r="G75" s="7"/>
      <c r="H75" s="7"/>
      <c r="I75" s="5" t="s">
        <v>12</v>
      </c>
    </row>
    <row r="76" spans="1:9">
      <c r="A76" s="62"/>
      <c r="B76" s="57"/>
      <c r="C76" s="57"/>
      <c r="D76" s="57"/>
      <c r="E76" s="7">
        <f t="shared" ref="E76:H78" si="6">E81+E86+E91</f>
        <v>0</v>
      </c>
      <c r="F76" s="7">
        <f t="shared" si="6"/>
        <v>0</v>
      </c>
      <c r="G76" s="7">
        <f t="shared" si="6"/>
        <v>0</v>
      </c>
      <c r="H76" s="7">
        <f t="shared" si="6"/>
        <v>0</v>
      </c>
      <c r="I76" s="5" t="s">
        <v>13</v>
      </c>
    </row>
    <row r="77" spans="1:9">
      <c r="A77" s="62"/>
      <c r="B77" s="57"/>
      <c r="C77" s="57"/>
      <c r="D77" s="57"/>
      <c r="E77" s="7">
        <f t="shared" si="6"/>
        <v>3218.1</v>
      </c>
      <c r="F77" s="7">
        <f t="shared" si="6"/>
        <v>1862.9</v>
      </c>
      <c r="G77" s="7">
        <f t="shared" si="6"/>
        <v>1813.7</v>
      </c>
      <c r="H77" s="7">
        <f t="shared" si="6"/>
        <v>6894.7</v>
      </c>
      <c r="I77" s="5" t="s">
        <v>14</v>
      </c>
    </row>
    <row r="78" spans="1:9" ht="24">
      <c r="A78" s="62"/>
      <c r="B78" s="57"/>
      <c r="C78" s="57"/>
      <c r="D78" s="57"/>
      <c r="E78" s="7">
        <f t="shared" si="6"/>
        <v>6100</v>
      </c>
      <c r="F78" s="7">
        <f t="shared" si="6"/>
        <v>7418.3</v>
      </c>
      <c r="G78" s="7">
        <f t="shared" si="6"/>
        <v>8267</v>
      </c>
      <c r="H78" s="7">
        <f t="shared" si="6"/>
        <v>21785.3</v>
      </c>
      <c r="I78" s="5" t="s">
        <v>17</v>
      </c>
    </row>
    <row r="79" spans="1:9">
      <c r="A79" s="45">
        <v>14</v>
      </c>
      <c r="B79" s="61" t="s">
        <v>99</v>
      </c>
      <c r="C79" s="61" t="s">
        <v>41</v>
      </c>
      <c r="D79" s="61" t="s">
        <v>42</v>
      </c>
      <c r="E79" s="8">
        <f>E81+E82+E83</f>
        <v>5861.4</v>
      </c>
      <c r="F79" s="8">
        <f>F81+F82+F83</f>
        <v>5376</v>
      </c>
      <c r="G79" s="8">
        <f>G81+G82+G83</f>
        <v>4612.8999999999996</v>
      </c>
      <c r="H79" s="8">
        <f>H81+H82+H83</f>
        <v>15850.3</v>
      </c>
      <c r="I79" s="3" t="s">
        <v>16</v>
      </c>
    </row>
    <row r="80" spans="1:9">
      <c r="A80" s="45"/>
      <c r="B80" s="61"/>
      <c r="C80" s="61"/>
      <c r="D80" s="61"/>
      <c r="E80" s="8"/>
      <c r="F80" s="8"/>
      <c r="G80" s="8"/>
      <c r="H80" s="8"/>
      <c r="I80" s="3" t="s">
        <v>12</v>
      </c>
    </row>
    <row r="81" spans="1:9">
      <c r="A81" s="45"/>
      <c r="B81" s="61"/>
      <c r="C81" s="61"/>
      <c r="D81" s="61"/>
      <c r="E81" s="8">
        <v>0</v>
      </c>
      <c r="F81" s="8">
        <v>0</v>
      </c>
      <c r="G81" s="8">
        <v>0</v>
      </c>
      <c r="H81" s="8">
        <f>G81+F81+E81</f>
        <v>0</v>
      </c>
      <c r="I81" s="3" t="s">
        <v>13</v>
      </c>
    </row>
    <row r="82" spans="1:9">
      <c r="A82" s="45"/>
      <c r="B82" s="61"/>
      <c r="C82" s="61"/>
      <c r="D82" s="61"/>
      <c r="E82" s="8">
        <v>2036.1</v>
      </c>
      <c r="F82" s="8">
        <v>1251</v>
      </c>
      <c r="G82" s="8">
        <v>1282.9000000000001</v>
      </c>
      <c r="H82" s="8">
        <f>G82+F82+E82</f>
        <v>4570</v>
      </c>
      <c r="I82" s="3" t="s">
        <v>14</v>
      </c>
    </row>
    <row r="83" spans="1:9" ht="24">
      <c r="A83" s="45"/>
      <c r="B83" s="61"/>
      <c r="C83" s="61"/>
      <c r="D83" s="61"/>
      <c r="E83" s="8">
        <v>3825.3</v>
      </c>
      <c r="F83" s="8">
        <v>4125</v>
      </c>
      <c r="G83" s="8">
        <v>3330</v>
      </c>
      <c r="H83" s="8">
        <f>G83+F83+E83</f>
        <v>11280.3</v>
      </c>
      <c r="I83" s="3" t="s">
        <v>17</v>
      </c>
    </row>
    <row r="84" spans="1:9">
      <c r="A84" s="45">
        <v>15</v>
      </c>
      <c r="B84" s="61" t="s">
        <v>100</v>
      </c>
      <c r="C84" s="61" t="s">
        <v>25</v>
      </c>
      <c r="D84" s="61" t="s">
        <v>42</v>
      </c>
      <c r="E84" s="8">
        <f>E86+E87+E88</f>
        <v>1000</v>
      </c>
      <c r="F84" s="8">
        <f>F86+F87+F88</f>
        <v>23.5</v>
      </c>
      <c r="G84" s="8">
        <f>G86+G87+G88</f>
        <v>476</v>
      </c>
      <c r="H84" s="8">
        <f>H86+H87+H88</f>
        <v>1499.5</v>
      </c>
      <c r="I84" s="3" t="s">
        <v>16</v>
      </c>
    </row>
    <row r="85" spans="1:9">
      <c r="A85" s="45"/>
      <c r="B85" s="61"/>
      <c r="C85" s="61"/>
      <c r="D85" s="61"/>
      <c r="E85" s="8"/>
      <c r="F85" s="8"/>
      <c r="G85" s="8"/>
      <c r="H85" s="8"/>
      <c r="I85" s="3" t="s">
        <v>12</v>
      </c>
    </row>
    <row r="86" spans="1:9">
      <c r="A86" s="45"/>
      <c r="B86" s="61"/>
      <c r="C86" s="61"/>
      <c r="D86" s="61"/>
      <c r="E86" s="8">
        <v>0</v>
      </c>
      <c r="F86" s="8">
        <v>0</v>
      </c>
      <c r="G86" s="8">
        <v>0</v>
      </c>
      <c r="H86" s="8">
        <f>G86+F86+E86</f>
        <v>0</v>
      </c>
      <c r="I86" s="3" t="s">
        <v>13</v>
      </c>
    </row>
    <row r="87" spans="1:9">
      <c r="A87" s="45"/>
      <c r="B87" s="61"/>
      <c r="C87" s="61"/>
      <c r="D87" s="61"/>
      <c r="E87" s="8">
        <v>0</v>
      </c>
      <c r="F87" s="8">
        <v>0</v>
      </c>
      <c r="G87" s="8">
        <v>0</v>
      </c>
      <c r="H87" s="8">
        <f>G87+F87+E87</f>
        <v>0</v>
      </c>
      <c r="I87" s="3" t="s">
        <v>14</v>
      </c>
    </row>
    <row r="88" spans="1:9" ht="24">
      <c r="A88" s="45"/>
      <c r="B88" s="61"/>
      <c r="C88" s="61"/>
      <c r="D88" s="61"/>
      <c r="E88" s="8">
        <v>1000</v>
      </c>
      <c r="F88" s="8">
        <v>23.5</v>
      </c>
      <c r="G88" s="8">
        <v>476</v>
      </c>
      <c r="H88" s="8">
        <f>G88+F88+E88</f>
        <v>1499.5</v>
      </c>
      <c r="I88" s="3" t="s">
        <v>17</v>
      </c>
    </row>
    <row r="89" spans="1:9">
      <c r="A89" s="45">
        <v>16</v>
      </c>
      <c r="B89" s="61" t="s">
        <v>101</v>
      </c>
      <c r="C89" s="61" t="s">
        <v>21</v>
      </c>
      <c r="D89" s="61" t="s">
        <v>42</v>
      </c>
      <c r="E89" s="8">
        <f>E91+E92+E93</f>
        <v>2456.6999999999998</v>
      </c>
      <c r="F89" s="8">
        <f>F91+F92+F93</f>
        <v>3881.7000000000003</v>
      </c>
      <c r="G89" s="8">
        <f>G91+G92+G93</f>
        <v>4991.8</v>
      </c>
      <c r="H89" s="8">
        <f>H91+H92+H93</f>
        <v>11330.2</v>
      </c>
      <c r="I89" s="3" t="s">
        <v>16</v>
      </c>
    </row>
    <row r="90" spans="1:9">
      <c r="A90" s="45"/>
      <c r="B90" s="61"/>
      <c r="C90" s="61"/>
      <c r="D90" s="61"/>
      <c r="E90" s="8"/>
      <c r="F90" s="8"/>
      <c r="G90" s="8"/>
      <c r="H90" s="8"/>
      <c r="I90" s="3" t="s">
        <v>12</v>
      </c>
    </row>
    <row r="91" spans="1:9">
      <c r="A91" s="45"/>
      <c r="B91" s="61"/>
      <c r="C91" s="61"/>
      <c r="D91" s="61"/>
      <c r="E91" s="8">
        <v>0</v>
      </c>
      <c r="F91" s="8">
        <v>0</v>
      </c>
      <c r="G91" s="8">
        <v>0</v>
      </c>
      <c r="H91" s="8">
        <f>G91+F91+E91</f>
        <v>0</v>
      </c>
      <c r="I91" s="3" t="s">
        <v>13</v>
      </c>
    </row>
    <row r="92" spans="1:9">
      <c r="A92" s="45"/>
      <c r="B92" s="61"/>
      <c r="C92" s="61"/>
      <c r="D92" s="61"/>
      <c r="E92" s="8">
        <v>1182</v>
      </c>
      <c r="F92" s="8">
        <v>611.9</v>
      </c>
      <c r="G92" s="8">
        <v>530.79999999999995</v>
      </c>
      <c r="H92" s="8">
        <f>G92+F92+E92</f>
        <v>2324.6999999999998</v>
      </c>
      <c r="I92" s="3" t="s">
        <v>14</v>
      </c>
    </row>
    <row r="93" spans="1:9" ht="24">
      <c r="A93" s="45"/>
      <c r="B93" s="61"/>
      <c r="C93" s="61"/>
      <c r="D93" s="61"/>
      <c r="E93" s="8">
        <v>1274.7</v>
      </c>
      <c r="F93" s="8">
        <v>3269.8</v>
      </c>
      <c r="G93" s="8">
        <v>4461</v>
      </c>
      <c r="H93" s="8">
        <f>G93+F93+E93</f>
        <v>9005.5</v>
      </c>
      <c r="I93" s="3" t="s">
        <v>17</v>
      </c>
    </row>
    <row r="94" spans="1:9" ht="40.5" customHeight="1">
      <c r="A94" s="62">
        <v>17</v>
      </c>
      <c r="B94" s="57" t="s">
        <v>102</v>
      </c>
      <c r="C94" s="57" t="s">
        <v>43</v>
      </c>
      <c r="D94" s="57" t="s">
        <v>44</v>
      </c>
      <c r="E94" s="7">
        <f>E99+E104+E109</f>
        <v>7554.5</v>
      </c>
      <c r="F94" s="7">
        <f>F99+F104+F109</f>
        <v>6457.0000000000009</v>
      </c>
      <c r="G94" s="7">
        <f>G99+G104+G109</f>
        <v>6662.5</v>
      </c>
      <c r="H94" s="7">
        <f>H99+H104+H109</f>
        <v>20674</v>
      </c>
      <c r="I94" s="5" t="s">
        <v>16</v>
      </c>
    </row>
    <row r="95" spans="1:9">
      <c r="A95" s="62"/>
      <c r="B95" s="57"/>
      <c r="C95" s="57"/>
      <c r="D95" s="57"/>
      <c r="E95" s="7"/>
      <c r="F95" s="7"/>
      <c r="G95" s="7"/>
      <c r="H95" s="7"/>
      <c r="I95" s="5" t="s">
        <v>12</v>
      </c>
    </row>
    <row r="96" spans="1:9">
      <c r="A96" s="62"/>
      <c r="B96" s="57"/>
      <c r="C96" s="57"/>
      <c r="D96" s="57"/>
      <c r="E96" s="7">
        <f t="shared" ref="E96:H98" si="7">E101+E106+E111</f>
        <v>0</v>
      </c>
      <c r="F96" s="7">
        <f t="shared" si="7"/>
        <v>0</v>
      </c>
      <c r="G96" s="7">
        <f t="shared" si="7"/>
        <v>0</v>
      </c>
      <c r="H96" s="7">
        <f t="shared" si="7"/>
        <v>0</v>
      </c>
      <c r="I96" s="5" t="s">
        <v>13</v>
      </c>
    </row>
    <row r="97" spans="1:9">
      <c r="A97" s="62"/>
      <c r="B97" s="57"/>
      <c r="C97" s="57"/>
      <c r="D97" s="57"/>
      <c r="E97" s="7">
        <f t="shared" si="7"/>
        <v>6511.5</v>
      </c>
      <c r="F97" s="7">
        <f t="shared" si="7"/>
        <v>5391</v>
      </c>
      <c r="G97" s="7">
        <f t="shared" si="7"/>
        <v>5433.5</v>
      </c>
      <c r="H97" s="7">
        <f t="shared" si="7"/>
        <v>17336</v>
      </c>
      <c r="I97" s="5" t="s">
        <v>14</v>
      </c>
    </row>
    <row r="98" spans="1:9" ht="24">
      <c r="A98" s="62"/>
      <c r="B98" s="57"/>
      <c r="C98" s="57"/>
      <c r="D98" s="57"/>
      <c r="E98" s="7">
        <f t="shared" si="7"/>
        <v>1043</v>
      </c>
      <c r="F98" s="7">
        <f t="shared" si="7"/>
        <v>1066</v>
      </c>
      <c r="G98" s="7">
        <f t="shared" si="7"/>
        <v>1229</v>
      </c>
      <c r="H98" s="7">
        <f t="shared" si="7"/>
        <v>3337.9999999999995</v>
      </c>
      <c r="I98" s="5" t="s">
        <v>17</v>
      </c>
    </row>
    <row r="99" spans="1:9" ht="45.75" customHeight="1">
      <c r="A99" s="45">
        <v>18</v>
      </c>
      <c r="B99" s="61" t="s">
        <v>103</v>
      </c>
      <c r="C99" s="61" t="s">
        <v>45</v>
      </c>
      <c r="D99" s="61" t="s">
        <v>46</v>
      </c>
      <c r="E99" s="8">
        <f>E101+E102+E103</f>
        <v>5868.6</v>
      </c>
      <c r="F99" s="8">
        <f>F101+F102+F103</f>
        <v>4894.6000000000004</v>
      </c>
      <c r="G99" s="8">
        <f>G101+G102+G103</f>
        <v>5588.1</v>
      </c>
      <c r="H99" s="8">
        <f>H101+H102+H103</f>
        <v>16351.300000000001</v>
      </c>
      <c r="I99" s="3" t="s">
        <v>16</v>
      </c>
    </row>
    <row r="100" spans="1:9">
      <c r="A100" s="45"/>
      <c r="B100" s="61"/>
      <c r="C100" s="61"/>
      <c r="D100" s="61"/>
      <c r="E100" s="8"/>
      <c r="F100" s="8"/>
      <c r="G100" s="8"/>
      <c r="H100" s="8"/>
      <c r="I100" s="3" t="s">
        <v>12</v>
      </c>
    </row>
    <row r="101" spans="1:9">
      <c r="A101" s="45"/>
      <c r="B101" s="61"/>
      <c r="C101" s="61"/>
      <c r="D101" s="61"/>
      <c r="E101" s="8">
        <v>0</v>
      </c>
      <c r="F101" s="8">
        <v>0</v>
      </c>
      <c r="G101" s="8">
        <v>0</v>
      </c>
      <c r="H101" s="8">
        <f>G101+F101+E101</f>
        <v>0</v>
      </c>
      <c r="I101" s="3" t="s">
        <v>13</v>
      </c>
    </row>
    <row r="102" spans="1:9">
      <c r="A102" s="45"/>
      <c r="B102" s="61"/>
      <c r="C102" s="61"/>
      <c r="D102" s="61"/>
      <c r="E102" s="8">
        <v>5250.1</v>
      </c>
      <c r="F102" s="8">
        <v>4530</v>
      </c>
      <c r="G102" s="8">
        <v>4583.1000000000004</v>
      </c>
      <c r="H102" s="8">
        <f>G102+F102+E102</f>
        <v>14363.2</v>
      </c>
      <c r="I102" s="3" t="s">
        <v>14</v>
      </c>
    </row>
    <row r="103" spans="1:9" ht="24">
      <c r="A103" s="45"/>
      <c r="B103" s="61"/>
      <c r="C103" s="61"/>
      <c r="D103" s="61"/>
      <c r="E103" s="8">
        <v>618.5</v>
      </c>
      <c r="F103" s="8">
        <v>364.6</v>
      </c>
      <c r="G103" s="8">
        <v>1005</v>
      </c>
      <c r="H103" s="8">
        <f>G103+F103+E103</f>
        <v>1988.1</v>
      </c>
      <c r="I103" s="3" t="s">
        <v>17</v>
      </c>
    </row>
    <row r="104" spans="1:9">
      <c r="A104" s="45">
        <v>19</v>
      </c>
      <c r="B104" s="61" t="s">
        <v>104</v>
      </c>
      <c r="C104" s="61" t="s">
        <v>21</v>
      </c>
      <c r="D104" s="61" t="s">
        <v>47</v>
      </c>
      <c r="E104" s="8">
        <f>E106+E107+E108</f>
        <v>1585.9</v>
      </c>
      <c r="F104" s="8">
        <f>F106+F107+F108</f>
        <v>1555.3</v>
      </c>
      <c r="G104" s="8">
        <f>G106+G107+G108</f>
        <v>964.4</v>
      </c>
      <c r="H104" s="8">
        <f>H106+H107+H108</f>
        <v>4105.6000000000004</v>
      </c>
      <c r="I104" s="3" t="s">
        <v>16</v>
      </c>
    </row>
    <row r="105" spans="1:9">
      <c r="A105" s="45"/>
      <c r="B105" s="61"/>
      <c r="C105" s="61"/>
      <c r="D105" s="61"/>
      <c r="E105" s="8"/>
      <c r="F105" s="8"/>
      <c r="G105" s="8"/>
      <c r="H105" s="8"/>
      <c r="I105" s="3" t="s">
        <v>12</v>
      </c>
    </row>
    <row r="106" spans="1:9">
      <c r="A106" s="45"/>
      <c r="B106" s="61"/>
      <c r="C106" s="61"/>
      <c r="D106" s="61"/>
      <c r="E106" s="8">
        <v>0</v>
      </c>
      <c r="F106" s="8">
        <v>0</v>
      </c>
      <c r="G106" s="8">
        <v>0</v>
      </c>
      <c r="H106" s="8">
        <f>G106+F106+E106</f>
        <v>0</v>
      </c>
      <c r="I106" s="3" t="s">
        <v>13</v>
      </c>
    </row>
    <row r="107" spans="1:9">
      <c r="A107" s="45"/>
      <c r="B107" s="61"/>
      <c r="C107" s="61"/>
      <c r="D107" s="61"/>
      <c r="E107" s="8">
        <v>1261.4000000000001</v>
      </c>
      <c r="F107" s="8">
        <v>861</v>
      </c>
      <c r="G107" s="8">
        <v>850.4</v>
      </c>
      <c r="H107" s="8">
        <f>G107+F107+E107</f>
        <v>2972.8</v>
      </c>
      <c r="I107" s="3" t="s">
        <v>14</v>
      </c>
    </row>
    <row r="108" spans="1:9" ht="24">
      <c r="A108" s="45"/>
      <c r="B108" s="61"/>
      <c r="C108" s="61"/>
      <c r="D108" s="61"/>
      <c r="E108" s="8">
        <v>324.5</v>
      </c>
      <c r="F108" s="8">
        <v>694.3</v>
      </c>
      <c r="G108" s="8">
        <v>114</v>
      </c>
      <c r="H108" s="8">
        <f>G108+F108+E108</f>
        <v>1132.8</v>
      </c>
      <c r="I108" s="3" t="s">
        <v>17</v>
      </c>
    </row>
    <row r="109" spans="1:9">
      <c r="A109" s="45">
        <v>20</v>
      </c>
      <c r="B109" s="61" t="s">
        <v>105</v>
      </c>
      <c r="C109" s="61" t="s">
        <v>48</v>
      </c>
      <c r="D109" s="61" t="s">
        <v>47</v>
      </c>
      <c r="E109" s="8">
        <f>E111+E112+E113</f>
        <v>100</v>
      </c>
      <c r="F109" s="8">
        <f>F111+F112+F113</f>
        <v>7.1</v>
      </c>
      <c r="G109" s="8">
        <f>G111+G112+G113</f>
        <v>110</v>
      </c>
      <c r="H109" s="8">
        <f>H111+H112+H113</f>
        <v>217.1</v>
      </c>
      <c r="I109" s="3" t="s">
        <v>16</v>
      </c>
    </row>
    <row r="110" spans="1:9">
      <c r="A110" s="45"/>
      <c r="B110" s="61"/>
      <c r="C110" s="61"/>
      <c r="D110" s="61"/>
      <c r="E110" s="8"/>
      <c r="F110" s="8"/>
      <c r="G110" s="8"/>
      <c r="H110" s="8">
        <f>G110+F110+E110</f>
        <v>0</v>
      </c>
      <c r="I110" s="3" t="s">
        <v>12</v>
      </c>
    </row>
    <row r="111" spans="1:9">
      <c r="A111" s="45"/>
      <c r="B111" s="61"/>
      <c r="C111" s="61"/>
      <c r="D111" s="61"/>
      <c r="E111" s="8">
        <v>0</v>
      </c>
      <c r="F111" s="8">
        <v>0</v>
      </c>
      <c r="G111" s="8">
        <v>0</v>
      </c>
      <c r="H111" s="8">
        <f>G111+F111+E111</f>
        <v>0</v>
      </c>
      <c r="I111" s="3" t="s">
        <v>13</v>
      </c>
    </row>
    <row r="112" spans="1:9">
      <c r="A112" s="45"/>
      <c r="B112" s="61"/>
      <c r="C112" s="61"/>
      <c r="D112" s="61"/>
      <c r="E112" s="8">
        <v>0</v>
      </c>
      <c r="F112" s="8">
        <v>0</v>
      </c>
      <c r="G112" s="8">
        <v>0</v>
      </c>
      <c r="H112" s="8">
        <f>G112+F112+E112</f>
        <v>0</v>
      </c>
      <c r="I112" s="3" t="s">
        <v>14</v>
      </c>
    </row>
    <row r="113" spans="1:9" ht="24">
      <c r="A113" s="45"/>
      <c r="B113" s="61"/>
      <c r="C113" s="61"/>
      <c r="D113" s="61"/>
      <c r="E113" s="8">
        <v>100</v>
      </c>
      <c r="F113" s="8">
        <v>7.1</v>
      </c>
      <c r="G113" s="8">
        <v>110</v>
      </c>
      <c r="H113" s="8">
        <f>G113+F113+E113</f>
        <v>217.1</v>
      </c>
      <c r="I113" s="3" t="s">
        <v>17</v>
      </c>
    </row>
    <row r="114" spans="1:9">
      <c r="A114" s="62">
        <v>21</v>
      </c>
      <c r="B114" s="57" t="s">
        <v>106</v>
      </c>
      <c r="C114" s="57" t="s">
        <v>26</v>
      </c>
      <c r="D114" s="57" t="s">
        <v>49</v>
      </c>
      <c r="E114" s="7">
        <f>E116+E117+E118</f>
        <v>20876.899999999998</v>
      </c>
      <c r="F114" s="7">
        <f>F116+F117+F118</f>
        <v>16899.199999999997</v>
      </c>
      <c r="G114" s="7">
        <f>G116+G117+G118</f>
        <v>17436</v>
      </c>
      <c r="H114" s="7">
        <f>H116+H117+H118</f>
        <v>55212.1</v>
      </c>
      <c r="I114" s="5" t="s">
        <v>16</v>
      </c>
    </row>
    <row r="115" spans="1:9">
      <c r="A115" s="62"/>
      <c r="B115" s="57"/>
      <c r="C115" s="57"/>
      <c r="D115" s="57"/>
      <c r="E115" s="7"/>
      <c r="F115" s="7"/>
      <c r="G115" s="7"/>
      <c r="H115" s="8"/>
      <c r="I115" s="5" t="s">
        <v>12</v>
      </c>
    </row>
    <row r="116" spans="1:9">
      <c r="A116" s="62"/>
      <c r="B116" s="57"/>
      <c r="C116" s="57"/>
      <c r="D116" s="57"/>
      <c r="E116" s="7">
        <f t="shared" ref="E116:H118" si="8">E121+E126+E131</f>
        <v>0</v>
      </c>
      <c r="F116" s="7">
        <f t="shared" si="8"/>
        <v>0</v>
      </c>
      <c r="G116" s="7">
        <f t="shared" si="8"/>
        <v>0</v>
      </c>
      <c r="H116" s="7">
        <f t="shared" si="8"/>
        <v>0</v>
      </c>
      <c r="I116" s="5" t="s">
        <v>13</v>
      </c>
    </row>
    <row r="117" spans="1:9">
      <c r="A117" s="62"/>
      <c r="B117" s="57"/>
      <c r="C117" s="57"/>
      <c r="D117" s="57"/>
      <c r="E117" s="7">
        <f t="shared" si="8"/>
        <v>19935.8</v>
      </c>
      <c r="F117" s="7">
        <f t="shared" si="8"/>
        <v>15737.099999999999</v>
      </c>
      <c r="G117" s="7">
        <f t="shared" si="8"/>
        <v>16053.8</v>
      </c>
      <c r="H117" s="7">
        <f t="shared" si="8"/>
        <v>51726.7</v>
      </c>
      <c r="I117" s="5" t="s">
        <v>14</v>
      </c>
    </row>
    <row r="118" spans="1:9" ht="24">
      <c r="A118" s="62"/>
      <c r="B118" s="57"/>
      <c r="C118" s="57"/>
      <c r="D118" s="57"/>
      <c r="E118" s="7">
        <f t="shared" si="8"/>
        <v>941.1</v>
      </c>
      <c r="F118" s="7">
        <f t="shared" si="8"/>
        <v>1162.0999999999999</v>
      </c>
      <c r="G118" s="7">
        <f t="shared" si="8"/>
        <v>1382.2</v>
      </c>
      <c r="H118" s="7">
        <f t="shared" si="8"/>
        <v>3485.4</v>
      </c>
      <c r="I118" s="5" t="s">
        <v>17</v>
      </c>
    </row>
    <row r="119" spans="1:9">
      <c r="A119" s="45">
        <v>22</v>
      </c>
      <c r="B119" s="61" t="s">
        <v>107</v>
      </c>
      <c r="C119" s="61" t="s">
        <v>28</v>
      </c>
      <c r="D119" s="61" t="s">
        <v>50</v>
      </c>
      <c r="E119" s="8">
        <f>E121+E122+E123</f>
        <v>17583.099999999999</v>
      </c>
      <c r="F119" s="8">
        <f>F121+F122+F123</f>
        <v>13744.8</v>
      </c>
      <c r="G119" s="8">
        <f>G121+G122+G123</f>
        <v>15245.4</v>
      </c>
      <c r="H119" s="8">
        <f>H121+H122+H123</f>
        <v>46573.299999999996</v>
      </c>
      <c r="I119" s="3" t="s">
        <v>16</v>
      </c>
    </row>
    <row r="120" spans="1:9">
      <c r="A120" s="45"/>
      <c r="B120" s="61"/>
      <c r="C120" s="61"/>
      <c r="D120" s="61"/>
      <c r="E120" s="8"/>
      <c r="F120" s="8"/>
      <c r="G120" s="8"/>
      <c r="H120" s="8"/>
      <c r="I120" s="3" t="s">
        <v>12</v>
      </c>
    </row>
    <row r="121" spans="1:9">
      <c r="A121" s="45"/>
      <c r="B121" s="61"/>
      <c r="C121" s="61"/>
      <c r="D121" s="61"/>
      <c r="E121" s="8">
        <v>0</v>
      </c>
      <c r="F121" s="8">
        <v>0</v>
      </c>
      <c r="G121" s="8">
        <v>0</v>
      </c>
      <c r="H121" s="8">
        <f>G121+F121+E121</f>
        <v>0</v>
      </c>
      <c r="I121" s="3" t="s">
        <v>13</v>
      </c>
    </row>
    <row r="122" spans="1:9">
      <c r="A122" s="45"/>
      <c r="B122" s="61"/>
      <c r="C122" s="61"/>
      <c r="D122" s="61"/>
      <c r="E122" s="8">
        <v>17533.099999999999</v>
      </c>
      <c r="F122" s="8">
        <v>13550.3</v>
      </c>
      <c r="G122" s="8">
        <v>14055.4</v>
      </c>
      <c r="H122" s="8">
        <f>G122+F122+E122</f>
        <v>45138.799999999996</v>
      </c>
      <c r="I122" s="3" t="s">
        <v>14</v>
      </c>
    </row>
    <row r="123" spans="1:9" ht="24">
      <c r="A123" s="45"/>
      <c r="B123" s="61"/>
      <c r="C123" s="61"/>
      <c r="D123" s="61"/>
      <c r="E123" s="8">
        <v>50</v>
      </c>
      <c r="F123" s="8">
        <v>194.5</v>
      </c>
      <c r="G123" s="8">
        <v>1190</v>
      </c>
      <c r="H123" s="8">
        <f>G123+F123+E123</f>
        <v>1434.5</v>
      </c>
      <c r="I123" s="3" t="s">
        <v>17</v>
      </c>
    </row>
    <row r="124" spans="1:9">
      <c r="A124" s="45">
        <v>23</v>
      </c>
      <c r="B124" s="61" t="s">
        <v>108</v>
      </c>
      <c r="C124" s="61" t="s">
        <v>21</v>
      </c>
      <c r="D124" s="61" t="s">
        <v>50</v>
      </c>
      <c r="E124" s="8">
        <f>E126+E127+E128</f>
        <v>2759.7999999999997</v>
      </c>
      <c r="F124" s="8">
        <f>F126+F127+F128</f>
        <v>3120.9</v>
      </c>
      <c r="G124" s="8">
        <f>G126+G127+G128</f>
        <v>2028.6000000000001</v>
      </c>
      <c r="H124" s="8">
        <f>H126+H127+H128</f>
        <v>7909.3000000000011</v>
      </c>
      <c r="I124" s="3" t="s">
        <v>16</v>
      </c>
    </row>
    <row r="125" spans="1:9">
      <c r="A125" s="45"/>
      <c r="B125" s="61"/>
      <c r="C125" s="61"/>
      <c r="D125" s="61"/>
      <c r="E125" s="8"/>
      <c r="F125" s="8"/>
      <c r="G125" s="8"/>
      <c r="H125" s="8"/>
      <c r="I125" s="3" t="s">
        <v>12</v>
      </c>
    </row>
    <row r="126" spans="1:9">
      <c r="A126" s="45"/>
      <c r="B126" s="61"/>
      <c r="C126" s="61"/>
      <c r="D126" s="61"/>
      <c r="E126" s="8">
        <v>0</v>
      </c>
      <c r="F126" s="8">
        <v>0</v>
      </c>
      <c r="G126" s="8">
        <v>0</v>
      </c>
      <c r="H126" s="8">
        <f>G126+F126+E126</f>
        <v>0</v>
      </c>
      <c r="I126" s="3" t="s">
        <v>13</v>
      </c>
    </row>
    <row r="127" spans="1:9">
      <c r="A127" s="45"/>
      <c r="B127" s="61"/>
      <c r="C127" s="61"/>
      <c r="D127" s="61"/>
      <c r="E127" s="8">
        <v>2402.6999999999998</v>
      </c>
      <c r="F127" s="8">
        <v>2186.8000000000002</v>
      </c>
      <c r="G127" s="8">
        <v>1998.4</v>
      </c>
      <c r="H127" s="8">
        <f>G127+F127+E127</f>
        <v>6587.9000000000005</v>
      </c>
      <c r="I127" s="3" t="s">
        <v>14</v>
      </c>
    </row>
    <row r="128" spans="1:9" ht="24">
      <c r="A128" s="45"/>
      <c r="B128" s="61"/>
      <c r="C128" s="61"/>
      <c r="D128" s="61"/>
      <c r="E128" s="8">
        <v>357.1</v>
      </c>
      <c r="F128" s="8">
        <v>934.1</v>
      </c>
      <c r="G128" s="8">
        <v>30.2</v>
      </c>
      <c r="H128" s="8">
        <f>G128+F128+E128</f>
        <v>1321.4</v>
      </c>
      <c r="I128" s="3" t="s">
        <v>17</v>
      </c>
    </row>
    <row r="129" spans="1:9">
      <c r="A129" s="45">
        <v>24</v>
      </c>
      <c r="B129" s="61" t="s">
        <v>109</v>
      </c>
      <c r="C129" s="61" t="s">
        <v>51</v>
      </c>
      <c r="D129" s="61" t="s">
        <v>27</v>
      </c>
      <c r="E129" s="8">
        <f>E131+E132+E133</f>
        <v>534</v>
      </c>
      <c r="F129" s="8">
        <f>F131+F132+F133</f>
        <v>33.5</v>
      </c>
      <c r="G129" s="8">
        <f>G131+G132+G133</f>
        <v>162</v>
      </c>
      <c r="H129" s="8">
        <f>H131+H132+H133</f>
        <v>729.5</v>
      </c>
      <c r="I129" s="3" t="s">
        <v>16</v>
      </c>
    </row>
    <row r="130" spans="1:9">
      <c r="A130" s="45"/>
      <c r="B130" s="61"/>
      <c r="C130" s="61"/>
      <c r="D130" s="61"/>
      <c r="E130" s="8"/>
      <c r="F130" s="8"/>
      <c r="G130" s="8"/>
      <c r="H130" s="8"/>
      <c r="I130" s="3" t="s">
        <v>12</v>
      </c>
    </row>
    <row r="131" spans="1:9">
      <c r="A131" s="45"/>
      <c r="B131" s="61"/>
      <c r="C131" s="61"/>
      <c r="D131" s="61"/>
      <c r="E131" s="8">
        <v>0</v>
      </c>
      <c r="F131" s="8">
        <v>0</v>
      </c>
      <c r="G131" s="8">
        <v>0</v>
      </c>
      <c r="H131" s="8">
        <f>G131+F131+E131</f>
        <v>0</v>
      </c>
      <c r="I131" s="3" t="s">
        <v>13</v>
      </c>
    </row>
    <row r="132" spans="1:9">
      <c r="A132" s="45"/>
      <c r="B132" s="61"/>
      <c r="C132" s="61"/>
      <c r="D132" s="61"/>
      <c r="E132" s="8">
        <v>0</v>
      </c>
      <c r="F132" s="8">
        <v>0</v>
      </c>
      <c r="G132" s="8">
        <v>0</v>
      </c>
      <c r="H132" s="8">
        <f>G132+F132+E132</f>
        <v>0</v>
      </c>
      <c r="I132" s="3" t="s">
        <v>14</v>
      </c>
    </row>
    <row r="133" spans="1:9" ht="24">
      <c r="A133" s="45"/>
      <c r="B133" s="61"/>
      <c r="C133" s="61"/>
      <c r="D133" s="61"/>
      <c r="E133" s="8">
        <v>534</v>
      </c>
      <c r="F133" s="8">
        <v>33.5</v>
      </c>
      <c r="G133" s="8">
        <v>162</v>
      </c>
      <c r="H133" s="8">
        <f>G133+F133+E133</f>
        <v>729.5</v>
      </c>
      <c r="I133" s="3" t="s">
        <v>17</v>
      </c>
    </row>
    <row r="134" spans="1:9">
      <c r="A134" s="62">
        <v>25</v>
      </c>
      <c r="B134" s="57" t="s">
        <v>110</v>
      </c>
      <c r="C134" s="57" t="s">
        <v>29</v>
      </c>
      <c r="D134" s="57" t="s">
        <v>52</v>
      </c>
      <c r="E134" s="7">
        <f>E139+E144+E149</f>
        <v>9093.7999999999993</v>
      </c>
      <c r="F134" s="7">
        <f>F139+F144+F149</f>
        <v>8635.3000000000011</v>
      </c>
      <c r="G134" s="7">
        <f>G139+G144+G149</f>
        <v>9207</v>
      </c>
      <c r="H134" s="7">
        <f>H139+H144+H149</f>
        <v>26936.1</v>
      </c>
      <c r="I134" s="5" t="s">
        <v>16</v>
      </c>
    </row>
    <row r="135" spans="1:9">
      <c r="A135" s="62"/>
      <c r="B135" s="57"/>
      <c r="C135" s="57"/>
      <c r="D135" s="57"/>
      <c r="E135" s="7"/>
      <c r="F135" s="7"/>
      <c r="G135" s="7"/>
      <c r="H135" s="7"/>
      <c r="I135" s="5" t="s">
        <v>12</v>
      </c>
    </row>
    <row r="136" spans="1:9">
      <c r="A136" s="62"/>
      <c r="B136" s="57"/>
      <c r="C136" s="57"/>
      <c r="D136" s="57"/>
      <c r="E136" s="7">
        <f t="shared" ref="E136:H138" si="9">E141+E146+E151</f>
        <v>0</v>
      </c>
      <c r="F136" s="7">
        <f t="shared" si="9"/>
        <v>0</v>
      </c>
      <c r="G136" s="7">
        <f t="shared" si="9"/>
        <v>0</v>
      </c>
      <c r="H136" s="7">
        <f t="shared" si="9"/>
        <v>0</v>
      </c>
      <c r="I136" s="5" t="s">
        <v>13</v>
      </c>
    </row>
    <row r="137" spans="1:9">
      <c r="A137" s="62"/>
      <c r="B137" s="57"/>
      <c r="C137" s="57"/>
      <c r="D137" s="57"/>
      <c r="E137" s="7">
        <f t="shared" si="9"/>
        <v>6927</v>
      </c>
      <c r="F137" s="7">
        <f t="shared" si="9"/>
        <v>5564.9</v>
      </c>
      <c r="G137" s="7">
        <f t="shared" si="9"/>
        <v>5453</v>
      </c>
      <c r="H137" s="7">
        <f t="shared" si="9"/>
        <v>17944.900000000001</v>
      </c>
      <c r="I137" s="5" t="s">
        <v>14</v>
      </c>
    </row>
    <row r="138" spans="1:9" ht="24">
      <c r="A138" s="62"/>
      <c r="B138" s="57"/>
      <c r="C138" s="57"/>
      <c r="D138" s="57"/>
      <c r="E138" s="7">
        <f t="shared" si="9"/>
        <v>2166.8000000000002</v>
      </c>
      <c r="F138" s="7">
        <f t="shared" si="9"/>
        <v>3070.4</v>
      </c>
      <c r="G138" s="7">
        <f t="shared" si="9"/>
        <v>3754</v>
      </c>
      <c r="H138" s="7">
        <f t="shared" si="9"/>
        <v>8991.2000000000007</v>
      </c>
      <c r="I138" s="5" t="s">
        <v>17</v>
      </c>
    </row>
    <row r="139" spans="1:9">
      <c r="A139" s="45">
        <v>26</v>
      </c>
      <c r="B139" s="61" t="s">
        <v>111</v>
      </c>
      <c r="C139" s="61" t="s">
        <v>31</v>
      </c>
      <c r="D139" s="61" t="s">
        <v>30</v>
      </c>
      <c r="E139" s="8">
        <f>E141+E142+E143</f>
        <v>6336.5</v>
      </c>
      <c r="F139" s="8">
        <f>F141+F142+F143</f>
        <v>6347.7</v>
      </c>
      <c r="G139" s="8">
        <f>G141+G142+G143</f>
        <v>6819.2</v>
      </c>
      <c r="H139" s="8">
        <f>H141+H142+H143</f>
        <v>19503.400000000001</v>
      </c>
      <c r="I139" s="3" t="s">
        <v>16</v>
      </c>
    </row>
    <row r="140" spans="1:9">
      <c r="A140" s="45"/>
      <c r="B140" s="61"/>
      <c r="C140" s="61"/>
      <c r="D140" s="61"/>
      <c r="E140" s="8"/>
      <c r="F140" s="8"/>
      <c r="G140" s="8"/>
      <c r="H140" s="8"/>
      <c r="I140" s="3" t="s">
        <v>12</v>
      </c>
    </row>
    <row r="141" spans="1:9">
      <c r="A141" s="45"/>
      <c r="B141" s="61"/>
      <c r="C141" s="61"/>
      <c r="D141" s="61"/>
      <c r="E141" s="8">
        <v>0</v>
      </c>
      <c r="F141" s="8">
        <v>0</v>
      </c>
      <c r="G141" s="8">
        <v>0</v>
      </c>
      <c r="H141" s="8">
        <f>G141+F141+E141</f>
        <v>0</v>
      </c>
      <c r="I141" s="3" t="s">
        <v>13</v>
      </c>
    </row>
    <row r="142" spans="1:9">
      <c r="A142" s="45"/>
      <c r="B142" s="61"/>
      <c r="C142" s="61"/>
      <c r="D142" s="61"/>
      <c r="E142" s="8">
        <v>5280.9</v>
      </c>
      <c r="F142" s="8">
        <v>4068.7</v>
      </c>
      <c r="G142" s="8">
        <v>3826.2</v>
      </c>
      <c r="H142" s="8">
        <f>G142+F142+E142</f>
        <v>13175.8</v>
      </c>
      <c r="I142" s="3" t="s">
        <v>14</v>
      </c>
    </row>
    <row r="143" spans="1:9" ht="24">
      <c r="A143" s="45"/>
      <c r="B143" s="61"/>
      <c r="C143" s="61"/>
      <c r="D143" s="61"/>
      <c r="E143" s="8">
        <v>1055.5999999999999</v>
      </c>
      <c r="F143" s="8">
        <v>2279</v>
      </c>
      <c r="G143" s="8">
        <v>2993</v>
      </c>
      <c r="H143" s="8">
        <f>G143+F143+E143</f>
        <v>6327.6</v>
      </c>
      <c r="I143" s="3" t="s">
        <v>17</v>
      </c>
    </row>
    <row r="144" spans="1:9">
      <c r="A144" s="45">
        <v>27</v>
      </c>
      <c r="B144" s="61" t="s">
        <v>112</v>
      </c>
      <c r="C144" s="61" t="s">
        <v>53</v>
      </c>
      <c r="D144" s="61" t="s">
        <v>30</v>
      </c>
      <c r="E144" s="8">
        <f>E146+E147+E148</f>
        <v>2357.3000000000002</v>
      </c>
      <c r="F144" s="8">
        <f>F146+F147+F148</f>
        <v>2268</v>
      </c>
      <c r="G144" s="8">
        <f>G146+G147+G148</f>
        <v>1857.8</v>
      </c>
      <c r="H144" s="8">
        <f>H146+H147+H148</f>
        <v>6483.1</v>
      </c>
      <c r="I144" s="3" t="s">
        <v>11</v>
      </c>
    </row>
    <row r="145" spans="1:9">
      <c r="A145" s="45"/>
      <c r="B145" s="61"/>
      <c r="C145" s="61"/>
      <c r="D145" s="61"/>
      <c r="E145" s="8"/>
      <c r="F145" s="8"/>
      <c r="G145" s="8"/>
      <c r="H145" s="8"/>
      <c r="I145" s="3" t="s">
        <v>12</v>
      </c>
    </row>
    <row r="146" spans="1:9">
      <c r="A146" s="45"/>
      <c r="B146" s="61"/>
      <c r="C146" s="61"/>
      <c r="D146" s="61"/>
      <c r="E146" s="8">
        <v>0</v>
      </c>
      <c r="F146" s="8">
        <v>0</v>
      </c>
      <c r="G146" s="8">
        <v>0</v>
      </c>
      <c r="H146" s="8">
        <f t="shared" ref="H146:H153" si="10">G146+F146+E146</f>
        <v>0</v>
      </c>
      <c r="I146" s="3" t="s">
        <v>13</v>
      </c>
    </row>
    <row r="147" spans="1:9">
      <c r="A147" s="45"/>
      <c r="B147" s="61"/>
      <c r="C147" s="61"/>
      <c r="D147" s="61"/>
      <c r="E147" s="8">
        <v>1646.1</v>
      </c>
      <c r="F147" s="8">
        <v>1496.2</v>
      </c>
      <c r="G147" s="8">
        <v>1626.8</v>
      </c>
      <c r="H147" s="8">
        <f t="shared" si="10"/>
        <v>4769.1000000000004</v>
      </c>
      <c r="I147" s="3" t="s">
        <v>14</v>
      </c>
    </row>
    <row r="148" spans="1:9" ht="24">
      <c r="A148" s="45"/>
      <c r="B148" s="61"/>
      <c r="C148" s="61"/>
      <c r="D148" s="61"/>
      <c r="E148" s="8">
        <v>711.2</v>
      </c>
      <c r="F148" s="8">
        <v>771.8</v>
      </c>
      <c r="G148" s="8">
        <v>231</v>
      </c>
      <c r="H148" s="8">
        <f t="shared" si="10"/>
        <v>1714</v>
      </c>
      <c r="I148" s="3" t="s">
        <v>17</v>
      </c>
    </row>
    <row r="149" spans="1:9">
      <c r="A149" s="45">
        <v>28</v>
      </c>
      <c r="B149" s="61" t="s">
        <v>113</v>
      </c>
      <c r="C149" s="61" t="s">
        <v>32</v>
      </c>
      <c r="D149" s="61" t="s">
        <v>30</v>
      </c>
      <c r="E149" s="8">
        <f>E151+E152+E153</f>
        <v>400</v>
      </c>
      <c r="F149" s="8">
        <f>F151+F152+F153</f>
        <v>19.600000000000001</v>
      </c>
      <c r="G149" s="8">
        <f>G151+G152+G153</f>
        <v>530</v>
      </c>
      <c r="H149" s="8">
        <f>H151+H152+H153</f>
        <v>949.6</v>
      </c>
      <c r="I149" s="3" t="s">
        <v>16</v>
      </c>
    </row>
    <row r="150" spans="1:9">
      <c r="A150" s="45"/>
      <c r="B150" s="61"/>
      <c r="C150" s="61"/>
      <c r="D150" s="61"/>
      <c r="E150" s="8"/>
      <c r="F150" s="8"/>
      <c r="G150" s="8"/>
      <c r="H150" s="8"/>
      <c r="I150" s="3" t="s">
        <v>12</v>
      </c>
    </row>
    <row r="151" spans="1:9">
      <c r="A151" s="45"/>
      <c r="B151" s="61"/>
      <c r="C151" s="61"/>
      <c r="D151" s="61"/>
      <c r="E151" s="8">
        <v>0</v>
      </c>
      <c r="F151" s="8">
        <v>0</v>
      </c>
      <c r="G151" s="8">
        <v>0</v>
      </c>
      <c r="H151" s="8">
        <f t="shared" si="10"/>
        <v>0</v>
      </c>
      <c r="I151" s="3" t="s">
        <v>13</v>
      </c>
    </row>
    <row r="152" spans="1:9">
      <c r="A152" s="45"/>
      <c r="B152" s="61"/>
      <c r="C152" s="61"/>
      <c r="D152" s="61"/>
      <c r="E152" s="8">
        <v>0</v>
      </c>
      <c r="F152" s="8">
        <v>0</v>
      </c>
      <c r="G152" s="8">
        <v>0</v>
      </c>
      <c r="H152" s="8">
        <f t="shared" si="10"/>
        <v>0</v>
      </c>
      <c r="I152" s="3" t="s">
        <v>14</v>
      </c>
    </row>
    <row r="153" spans="1:9" ht="24">
      <c r="A153" s="45"/>
      <c r="B153" s="61"/>
      <c r="C153" s="61"/>
      <c r="D153" s="61"/>
      <c r="E153" s="8">
        <v>400</v>
      </c>
      <c r="F153" s="8">
        <v>19.600000000000001</v>
      </c>
      <c r="G153" s="8">
        <v>530</v>
      </c>
      <c r="H153" s="8">
        <f t="shared" si="10"/>
        <v>949.6</v>
      </c>
      <c r="I153" s="3" t="s">
        <v>17</v>
      </c>
    </row>
    <row r="154" spans="1:9" s="42" customFormat="1">
      <c r="A154" s="58" t="s">
        <v>114</v>
      </c>
      <c r="B154" s="58"/>
      <c r="C154" s="58"/>
      <c r="D154" s="58"/>
      <c r="E154" s="58"/>
      <c r="F154" s="58"/>
      <c r="G154" s="58"/>
      <c r="H154" s="58"/>
      <c r="I154" s="58"/>
    </row>
    <row r="155" spans="1:9" s="42" customFormat="1">
      <c r="A155" s="58" t="s">
        <v>5</v>
      </c>
      <c r="B155" s="58"/>
      <c r="C155" s="58"/>
      <c r="D155" s="58"/>
      <c r="E155" s="58"/>
      <c r="F155" s="58"/>
      <c r="G155" s="58"/>
      <c r="H155" s="58"/>
      <c r="I155" s="58"/>
    </row>
    <row r="156" spans="1:9" s="42" customFormat="1">
      <c r="A156" s="11"/>
      <c r="B156" s="11"/>
      <c r="C156" s="11"/>
      <c r="D156" s="11"/>
      <c r="E156" s="12"/>
      <c r="F156" s="12"/>
      <c r="G156" s="12"/>
      <c r="H156" s="12"/>
      <c r="I156" s="13"/>
    </row>
    <row r="157" spans="1:9" s="43" customFormat="1">
      <c r="A157" s="47" t="s">
        <v>54</v>
      </c>
      <c r="B157" s="29" t="s">
        <v>84</v>
      </c>
      <c r="C157" s="59" t="s">
        <v>6</v>
      </c>
      <c r="D157" s="59" t="s">
        <v>62</v>
      </c>
      <c r="E157" s="47" t="s">
        <v>55</v>
      </c>
      <c r="F157" s="47"/>
      <c r="G157" s="47"/>
      <c r="H157" s="47"/>
      <c r="I157" s="47" t="s">
        <v>10</v>
      </c>
    </row>
    <row r="158" spans="1:9" s="43" customFormat="1">
      <c r="A158" s="47"/>
      <c r="B158" s="37" t="s">
        <v>85</v>
      </c>
      <c r="C158" s="60"/>
      <c r="D158" s="60"/>
      <c r="E158" s="36">
        <v>2015</v>
      </c>
      <c r="F158" s="36">
        <v>2016</v>
      </c>
      <c r="G158" s="36">
        <v>2017</v>
      </c>
      <c r="H158" s="36" t="s">
        <v>11</v>
      </c>
      <c r="I158" s="47"/>
    </row>
    <row r="159" spans="1:9" s="43" customFormat="1">
      <c r="A159" s="36">
        <v>1</v>
      </c>
      <c r="B159" s="30" t="s">
        <v>86</v>
      </c>
      <c r="C159" s="36">
        <v>3</v>
      </c>
      <c r="D159" s="36">
        <v>4</v>
      </c>
      <c r="E159" s="36">
        <v>5</v>
      </c>
      <c r="F159" s="36">
        <v>6</v>
      </c>
      <c r="G159" s="36">
        <v>7</v>
      </c>
      <c r="H159" s="36">
        <v>8</v>
      </c>
      <c r="I159" s="36">
        <v>9</v>
      </c>
    </row>
    <row r="160" spans="1:9" s="44" customFormat="1" ht="149.25" customHeight="1">
      <c r="A160" s="52">
        <v>1</v>
      </c>
      <c r="B160" s="53" t="s">
        <v>115</v>
      </c>
      <c r="C160" s="53" t="s">
        <v>64</v>
      </c>
      <c r="D160" s="53" t="s">
        <v>65</v>
      </c>
      <c r="E160" s="24">
        <f>E165+E175+E200+E220+E230</f>
        <v>400</v>
      </c>
      <c r="F160" s="24">
        <f>F165+F175+F200+F220+F230</f>
        <v>300</v>
      </c>
      <c r="G160" s="24">
        <f>G165+G175+G200+G220+G230</f>
        <v>200</v>
      </c>
      <c r="H160" s="24">
        <f>G160+F160+E160</f>
        <v>900</v>
      </c>
      <c r="I160" s="34" t="s">
        <v>56</v>
      </c>
    </row>
    <row r="161" spans="1:9" s="44" customFormat="1" ht="12.75" customHeight="1">
      <c r="A161" s="52"/>
      <c r="B161" s="54"/>
      <c r="C161" s="54"/>
      <c r="D161" s="54"/>
      <c r="E161" s="24"/>
      <c r="F161" s="24"/>
      <c r="G161" s="24"/>
      <c r="H161" s="24"/>
      <c r="I161" s="34" t="s">
        <v>57</v>
      </c>
    </row>
    <row r="162" spans="1:9" s="44" customFormat="1">
      <c r="A162" s="52"/>
      <c r="B162" s="54"/>
      <c r="C162" s="54"/>
      <c r="D162" s="54"/>
      <c r="E162" s="24">
        <f t="shared" ref="E162:G164" si="11">E167+E177+E202+E222+E232</f>
        <v>0</v>
      </c>
      <c r="F162" s="24">
        <f t="shared" si="11"/>
        <v>0</v>
      </c>
      <c r="G162" s="24">
        <f t="shared" si="11"/>
        <v>0</v>
      </c>
      <c r="H162" s="24">
        <f t="shared" ref="H162:H225" si="12">G162+F162+E162</f>
        <v>0</v>
      </c>
      <c r="I162" s="34" t="s">
        <v>13</v>
      </c>
    </row>
    <row r="163" spans="1:9" s="44" customFormat="1">
      <c r="A163" s="52"/>
      <c r="B163" s="54"/>
      <c r="C163" s="54"/>
      <c r="D163" s="54"/>
      <c r="E163" s="24">
        <f t="shared" si="11"/>
        <v>400</v>
      </c>
      <c r="F163" s="24">
        <f t="shared" si="11"/>
        <v>300</v>
      </c>
      <c r="G163" s="24">
        <f t="shared" si="11"/>
        <v>200</v>
      </c>
      <c r="H163" s="24">
        <f t="shared" si="12"/>
        <v>900</v>
      </c>
      <c r="I163" s="34" t="s">
        <v>14</v>
      </c>
    </row>
    <row r="164" spans="1:9" s="44" customFormat="1" ht="24">
      <c r="A164" s="52"/>
      <c r="B164" s="55"/>
      <c r="C164" s="55"/>
      <c r="D164" s="55"/>
      <c r="E164" s="21">
        <f t="shared" si="11"/>
        <v>0</v>
      </c>
      <c r="F164" s="21">
        <f t="shared" si="11"/>
        <v>0</v>
      </c>
      <c r="G164" s="21">
        <f t="shared" si="11"/>
        <v>0</v>
      </c>
      <c r="H164" s="24">
        <f t="shared" si="12"/>
        <v>0</v>
      </c>
      <c r="I164" s="17" t="s">
        <v>17</v>
      </c>
    </row>
    <row r="165" spans="1:9" s="44" customFormat="1" ht="112.5" customHeight="1">
      <c r="A165" s="52">
        <v>2</v>
      </c>
      <c r="B165" s="53" t="s">
        <v>116</v>
      </c>
      <c r="C165" s="53" t="s">
        <v>4</v>
      </c>
      <c r="D165" s="53" t="s">
        <v>65</v>
      </c>
      <c r="E165" s="20">
        <f>E170</f>
        <v>50</v>
      </c>
      <c r="F165" s="20">
        <f>F170</f>
        <v>25</v>
      </c>
      <c r="G165" s="20">
        <f>G170</f>
        <v>20</v>
      </c>
      <c r="H165" s="20">
        <f>H170</f>
        <v>95</v>
      </c>
      <c r="I165" s="15" t="s">
        <v>56</v>
      </c>
    </row>
    <row r="166" spans="1:9" s="44" customFormat="1">
      <c r="A166" s="52"/>
      <c r="B166" s="54"/>
      <c r="C166" s="54"/>
      <c r="D166" s="54"/>
      <c r="E166" s="21"/>
      <c r="F166" s="21"/>
      <c r="G166" s="21"/>
      <c r="H166" s="18"/>
      <c r="I166" s="17" t="s">
        <v>57</v>
      </c>
    </row>
    <row r="167" spans="1:9" s="44" customFormat="1">
      <c r="A167" s="52"/>
      <c r="B167" s="54"/>
      <c r="C167" s="54"/>
      <c r="D167" s="54"/>
      <c r="E167" s="20">
        <f t="shared" ref="E167:H169" si="13">E172</f>
        <v>0</v>
      </c>
      <c r="F167" s="20">
        <f t="shared" si="13"/>
        <v>0</v>
      </c>
      <c r="G167" s="20">
        <f t="shared" si="13"/>
        <v>0</v>
      </c>
      <c r="H167" s="20">
        <f t="shared" si="13"/>
        <v>0</v>
      </c>
      <c r="I167" s="15" t="s">
        <v>13</v>
      </c>
    </row>
    <row r="168" spans="1:9" s="44" customFormat="1">
      <c r="A168" s="52"/>
      <c r="B168" s="54"/>
      <c r="C168" s="54"/>
      <c r="D168" s="54"/>
      <c r="E168" s="20">
        <f t="shared" si="13"/>
        <v>50</v>
      </c>
      <c r="F168" s="20">
        <f t="shared" si="13"/>
        <v>25</v>
      </c>
      <c r="G168" s="20">
        <f t="shared" si="13"/>
        <v>20</v>
      </c>
      <c r="H168" s="20">
        <f t="shared" si="13"/>
        <v>95</v>
      </c>
      <c r="I168" s="15" t="s">
        <v>14</v>
      </c>
    </row>
    <row r="169" spans="1:9" s="44" customFormat="1" ht="24">
      <c r="A169" s="52"/>
      <c r="B169" s="55"/>
      <c r="C169" s="54"/>
      <c r="D169" s="55"/>
      <c r="E169" s="21">
        <f t="shared" si="13"/>
        <v>0</v>
      </c>
      <c r="F169" s="21">
        <f t="shared" si="13"/>
        <v>0</v>
      </c>
      <c r="G169" s="21">
        <f t="shared" si="13"/>
        <v>0</v>
      </c>
      <c r="H169" s="21">
        <f t="shared" si="13"/>
        <v>0</v>
      </c>
      <c r="I169" s="17" t="s">
        <v>66</v>
      </c>
    </row>
    <row r="170" spans="1:9" s="42" customFormat="1" ht="168" customHeight="1">
      <c r="A170" s="47">
        <v>3</v>
      </c>
      <c r="B170" s="48" t="s">
        <v>63</v>
      </c>
      <c r="C170" s="54"/>
      <c r="D170" s="49" t="s">
        <v>65</v>
      </c>
      <c r="E170" s="22">
        <f>E172+E173+E174</f>
        <v>50</v>
      </c>
      <c r="F170" s="22">
        <f>F172+F173+F174</f>
        <v>25</v>
      </c>
      <c r="G170" s="22">
        <f>G172+G173+G174</f>
        <v>20</v>
      </c>
      <c r="H170" s="22">
        <f>H172+H173+H174</f>
        <v>95</v>
      </c>
      <c r="I170" s="14" t="s">
        <v>56</v>
      </c>
    </row>
    <row r="171" spans="1:9" s="42" customFormat="1">
      <c r="A171" s="47"/>
      <c r="B171" s="48"/>
      <c r="C171" s="54"/>
      <c r="D171" s="50"/>
      <c r="E171" s="19"/>
      <c r="F171" s="19"/>
      <c r="G171" s="19"/>
      <c r="H171" s="18"/>
      <c r="I171" s="35" t="s">
        <v>57</v>
      </c>
    </row>
    <row r="172" spans="1:9" s="42" customFormat="1">
      <c r="A172" s="47"/>
      <c r="B172" s="48"/>
      <c r="C172" s="54"/>
      <c r="D172" s="50"/>
      <c r="E172" s="22">
        <v>0</v>
      </c>
      <c r="F172" s="22">
        <v>0</v>
      </c>
      <c r="G172" s="22">
        <v>0</v>
      </c>
      <c r="H172" s="18">
        <f t="shared" si="12"/>
        <v>0</v>
      </c>
      <c r="I172" s="14" t="s">
        <v>13</v>
      </c>
    </row>
    <row r="173" spans="1:9" s="42" customFormat="1">
      <c r="A173" s="47"/>
      <c r="B173" s="48"/>
      <c r="C173" s="54"/>
      <c r="D173" s="50"/>
      <c r="E173" s="22">
        <v>50</v>
      </c>
      <c r="F173" s="22">
        <v>25</v>
      </c>
      <c r="G173" s="22">
        <v>20</v>
      </c>
      <c r="H173" s="18">
        <f t="shared" si="12"/>
        <v>95</v>
      </c>
      <c r="I173" s="14" t="s">
        <v>14</v>
      </c>
    </row>
    <row r="174" spans="1:9" s="42" customFormat="1" ht="24">
      <c r="A174" s="47"/>
      <c r="B174" s="48"/>
      <c r="C174" s="55"/>
      <c r="D174" s="51"/>
      <c r="E174" s="19">
        <v>0</v>
      </c>
      <c r="F174" s="19">
        <v>0</v>
      </c>
      <c r="G174" s="19">
        <v>0</v>
      </c>
      <c r="H174" s="18">
        <f t="shared" si="12"/>
        <v>0</v>
      </c>
      <c r="I174" s="35" t="s">
        <v>17</v>
      </c>
    </row>
    <row r="175" spans="1:9" s="44" customFormat="1" ht="135" customHeight="1">
      <c r="A175" s="52">
        <v>4</v>
      </c>
      <c r="B175" s="53" t="s">
        <v>117</v>
      </c>
      <c r="C175" s="53" t="s">
        <v>67</v>
      </c>
      <c r="D175" s="53" t="s">
        <v>65</v>
      </c>
      <c r="E175" s="23">
        <f>E180+E185+E190+E195</f>
        <v>150</v>
      </c>
      <c r="F175" s="23">
        <f>F180+F185+F190+F195</f>
        <v>100</v>
      </c>
      <c r="G175" s="23">
        <f>G180+G185+G190+G195</f>
        <v>95</v>
      </c>
      <c r="H175" s="24">
        <f t="shared" si="12"/>
        <v>345</v>
      </c>
      <c r="I175" s="25" t="s">
        <v>56</v>
      </c>
    </row>
    <row r="176" spans="1:9" s="44" customFormat="1">
      <c r="A176" s="52"/>
      <c r="B176" s="54"/>
      <c r="C176" s="54"/>
      <c r="D176" s="54"/>
      <c r="E176" s="20"/>
      <c r="F176" s="20"/>
      <c r="G176" s="20"/>
      <c r="H176" s="24"/>
      <c r="I176" s="17" t="s">
        <v>57</v>
      </c>
    </row>
    <row r="177" spans="1:9" s="44" customFormat="1">
      <c r="A177" s="52"/>
      <c r="B177" s="54"/>
      <c r="C177" s="54"/>
      <c r="D177" s="54"/>
      <c r="E177" s="20">
        <f t="shared" ref="E177:G179" si="14">E182+E187+E192+E197</f>
        <v>0</v>
      </c>
      <c r="F177" s="20">
        <f t="shared" si="14"/>
        <v>0</v>
      </c>
      <c r="G177" s="20">
        <f t="shared" si="14"/>
        <v>0</v>
      </c>
      <c r="H177" s="24">
        <f t="shared" si="12"/>
        <v>0</v>
      </c>
      <c r="I177" s="15" t="s">
        <v>13</v>
      </c>
    </row>
    <row r="178" spans="1:9" s="44" customFormat="1">
      <c r="A178" s="52"/>
      <c r="B178" s="54"/>
      <c r="C178" s="54"/>
      <c r="D178" s="54"/>
      <c r="E178" s="20">
        <f t="shared" si="14"/>
        <v>150</v>
      </c>
      <c r="F178" s="20">
        <f t="shared" si="14"/>
        <v>100</v>
      </c>
      <c r="G178" s="20">
        <f t="shared" si="14"/>
        <v>95</v>
      </c>
      <c r="H178" s="24">
        <f t="shared" si="12"/>
        <v>345</v>
      </c>
      <c r="I178" s="15" t="s">
        <v>14</v>
      </c>
    </row>
    <row r="179" spans="1:9" s="44" customFormat="1" ht="24">
      <c r="A179" s="52"/>
      <c r="B179" s="55"/>
      <c r="C179" s="54"/>
      <c r="D179" s="55"/>
      <c r="E179" s="21">
        <f t="shared" si="14"/>
        <v>0</v>
      </c>
      <c r="F179" s="21">
        <f t="shared" si="14"/>
        <v>0</v>
      </c>
      <c r="G179" s="21">
        <f t="shared" si="14"/>
        <v>0</v>
      </c>
      <c r="H179" s="24">
        <f t="shared" si="12"/>
        <v>0</v>
      </c>
      <c r="I179" s="17" t="s">
        <v>17</v>
      </c>
    </row>
    <row r="180" spans="1:9" s="42" customFormat="1" ht="123.75" customHeight="1">
      <c r="A180" s="47">
        <v>5</v>
      </c>
      <c r="B180" s="49" t="s">
        <v>118</v>
      </c>
      <c r="C180" s="54"/>
      <c r="D180" s="49" t="s">
        <v>65</v>
      </c>
      <c r="E180" s="22">
        <f>E182+E183+E184</f>
        <v>30</v>
      </c>
      <c r="F180" s="22">
        <f>F182+F183+F184</f>
        <v>20</v>
      </c>
      <c r="G180" s="22">
        <f>G182+G183+G184</f>
        <v>25</v>
      </c>
      <c r="H180" s="18">
        <f t="shared" si="12"/>
        <v>75</v>
      </c>
      <c r="I180" s="14" t="s">
        <v>56</v>
      </c>
    </row>
    <row r="181" spans="1:9" s="42" customFormat="1">
      <c r="A181" s="47"/>
      <c r="B181" s="50"/>
      <c r="C181" s="54"/>
      <c r="D181" s="50"/>
      <c r="E181" s="22"/>
      <c r="F181" s="22"/>
      <c r="G181" s="22"/>
      <c r="H181" s="18"/>
      <c r="I181" s="14" t="s">
        <v>57</v>
      </c>
    </row>
    <row r="182" spans="1:9" s="42" customFormat="1">
      <c r="A182" s="47"/>
      <c r="B182" s="50"/>
      <c r="C182" s="54"/>
      <c r="D182" s="50"/>
      <c r="E182" s="22">
        <v>0</v>
      </c>
      <c r="F182" s="22">
        <v>0</v>
      </c>
      <c r="G182" s="22">
        <v>0</v>
      </c>
      <c r="H182" s="18">
        <f t="shared" si="12"/>
        <v>0</v>
      </c>
      <c r="I182" s="14" t="s">
        <v>13</v>
      </c>
    </row>
    <row r="183" spans="1:9" s="42" customFormat="1">
      <c r="A183" s="47"/>
      <c r="B183" s="50"/>
      <c r="C183" s="54"/>
      <c r="D183" s="50"/>
      <c r="E183" s="22">
        <v>30</v>
      </c>
      <c r="F183" s="22">
        <v>20</v>
      </c>
      <c r="G183" s="22">
        <v>25</v>
      </c>
      <c r="H183" s="18">
        <f t="shared" si="12"/>
        <v>75</v>
      </c>
      <c r="I183" s="14" t="s">
        <v>14</v>
      </c>
    </row>
    <row r="184" spans="1:9" s="42" customFormat="1" ht="24">
      <c r="A184" s="47"/>
      <c r="B184" s="51"/>
      <c r="C184" s="54"/>
      <c r="D184" s="51"/>
      <c r="E184" s="19">
        <v>0</v>
      </c>
      <c r="F184" s="19">
        <v>0</v>
      </c>
      <c r="G184" s="19">
        <v>0</v>
      </c>
      <c r="H184" s="18">
        <f t="shared" si="12"/>
        <v>0</v>
      </c>
      <c r="I184" s="35" t="s">
        <v>17</v>
      </c>
    </row>
    <row r="185" spans="1:9" s="42" customFormat="1" ht="125.25" customHeight="1">
      <c r="A185" s="47">
        <v>6</v>
      </c>
      <c r="B185" s="49" t="s">
        <v>119</v>
      </c>
      <c r="C185" s="54"/>
      <c r="D185" s="49" t="s">
        <v>65</v>
      </c>
      <c r="E185" s="22">
        <f>E187+E188+E189</f>
        <v>40</v>
      </c>
      <c r="F185" s="22">
        <f>F187+F188+F189</f>
        <v>30</v>
      </c>
      <c r="G185" s="22">
        <f>G187+G188+G189</f>
        <v>30</v>
      </c>
      <c r="H185" s="18">
        <f t="shared" si="12"/>
        <v>100</v>
      </c>
      <c r="I185" s="14" t="s">
        <v>56</v>
      </c>
    </row>
    <row r="186" spans="1:9" s="42" customFormat="1">
      <c r="A186" s="47"/>
      <c r="B186" s="50"/>
      <c r="C186" s="54"/>
      <c r="D186" s="50"/>
      <c r="E186" s="22"/>
      <c r="F186" s="22"/>
      <c r="G186" s="22"/>
      <c r="H186" s="18"/>
      <c r="I186" s="14" t="s">
        <v>57</v>
      </c>
    </row>
    <row r="187" spans="1:9" s="42" customFormat="1">
      <c r="A187" s="47"/>
      <c r="B187" s="50"/>
      <c r="C187" s="54"/>
      <c r="D187" s="50"/>
      <c r="E187" s="22">
        <v>0</v>
      </c>
      <c r="F187" s="22">
        <v>0</v>
      </c>
      <c r="G187" s="22">
        <v>0</v>
      </c>
      <c r="H187" s="18">
        <f t="shared" si="12"/>
        <v>0</v>
      </c>
      <c r="I187" s="14" t="s">
        <v>13</v>
      </c>
    </row>
    <row r="188" spans="1:9" s="42" customFormat="1">
      <c r="A188" s="47"/>
      <c r="B188" s="50"/>
      <c r="C188" s="54"/>
      <c r="D188" s="50"/>
      <c r="E188" s="22">
        <v>40</v>
      </c>
      <c r="F188" s="22">
        <v>30</v>
      </c>
      <c r="G188" s="22">
        <v>30</v>
      </c>
      <c r="H188" s="18">
        <f t="shared" si="12"/>
        <v>100</v>
      </c>
      <c r="I188" s="14" t="s">
        <v>14</v>
      </c>
    </row>
    <row r="189" spans="1:9" s="42" customFormat="1" ht="24">
      <c r="A189" s="47"/>
      <c r="B189" s="51"/>
      <c r="C189" s="54"/>
      <c r="D189" s="51"/>
      <c r="E189" s="19">
        <v>0</v>
      </c>
      <c r="F189" s="19">
        <v>0</v>
      </c>
      <c r="G189" s="19">
        <v>0</v>
      </c>
      <c r="H189" s="18">
        <f t="shared" si="12"/>
        <v>0</v>
      </c>
      <c r="I189" s="35" t="s">
        <v>17</v>
      </c>
    </row>
    <row r="190" spans="1:9" s="42" customFormat="1" ht="125.25" customHeight="1">
      <c r="A190" s="47">
        <v>7</v>
      </c>
      <c r="B190" s="49" t="s">
        <v>120</v>
      </c>
      <c r="C190" s="54"/>
      <c r="D190" s="49" t="s">
        <v>65</v>
      </c>
      <c r="E190" s="22">
        <f>E192+E193+E194</f>
        <v>30</v>
      </c>
      <c r="F190" s="22">
        <f>F192+F193+F194</f>
        <v>20</v>
      </c>
      <c r="G190" s="22">
        <f>G192+G193+G194</f>
        <v>20</v>
      </c>
      <c r="H190" s="18">
        <f t="shared" si="12"/>
        <v>70</v>
      </c>
      <c r="I190" s="14" t="s">
        <v>56</v>
      </c>
    </row>
    <row r="191" spans="1:9" s="42" customFormat="1">
      <c r="A191" s="47"/>
      <c r="B191" s="50"/>
      <c r="C191" s="54"/>
      <c r="D191" s="50"/>
      <c r="E191" s="22"/>
      <c r="F191" s="22"/>
      <c r="G191" s="22"/>
      <c r="H191" s="18"/>
      <c r="I191" s="14" t="s">
        <v>57</v>
      </c>
    </row>
    <row r="192" spans="1:9" s="42" customFormat="1">
      <c r="A192" s="47"/>
      <c r="B192" s="50"/>
      <c r="C192" s="54"/>
      <c r="D192" s="50"/>
      <c r="E192" s="22">
        <v>0</v>
      </c>
      <c r="F192" s="22">
        <v>0</v>
      </c>
      <c r="G192" s="22">
        <v>0</v>
      </c>
      <c r="H192" s="18">
        <f t="shared" si="12"/>
        <v>0</v>
      </c>
      <c r="I192" s="14" t="s">
        <v>13</v>
      </c>
    </row>
    <row r="193" spans="1:9" s="42" customFormat="1">
      <c r="A193" s="47"/>
      <c r="B193" s="50"/>
      <c r="C193" s="54"/>
      <c r="D193" s="50"/>
      <c r="E193" s="19">
        <v>30</v>
      </c>
      <c r="F193" s="19">
        <v>20</v>
      </c>
      <c r="G193" s="19">
        <v>20</v>
      </c>
      <c r="H193" s="18">
        <f t="shared" si="12"/>
        <v>70</v>
      </c>
      <c r="I193" s="35" t="s">
        <v>14</v>
      </c>
    </row>
    <row r="194" spans="1:9" s="42" customFormat="1" ht="24">
      <c r="A194" s="47"/>
      <c r="B194" s="51"/>
      <c r="C194" s="54"/>
      <c r="D194" s="51"/>
      <c r="E194" s="19">
        <v>0</v>
      </c>
      <c r="F194" s="19">
        <v>0</v>
      </c>
      <c r="G194" s="19">
        <v>0</v>
      </c>
      <c r="H194" s="18">
        <f t="shared" si="12"/>
        <v>0</v>
      </c>
      <c r="I194" s="35" t="s">
        <v>17</v>
      </c>
    </row>
    <row r="195" spans="1:9" s="42" customFormat="1" ht="129" customHeight="1">
      <c r="A195" s="47">
        <v>8</v>
      </c>
      <c r="B195" s="48" t="s">
        <v>58</v>
      </c>
      <c r="C195" s="54"/>
      <c r="D195" s="49" t="s">
        <v>65</v>
      </c>
      <c r="E195" s="22">
        <f>E197+E198+E199</f>
        <v>50</v>
      </c>
      <c r="F195" s="22">
        <f>F197+F198+F199</f>
        <v>30</v>
      </c>
      <c r="G195" s="22">
        <f>G197+G198+G199</f>
        <v>20</v>
      </c>
      <c r="H195" s="18">
        <f t="shared" si="12"/>
        <v>100</v>
      </c>
      <c r="I195" s="14" t="s">
        <v>56</v>
      </c>
    </row>
    <row r="196" spans="1:9" s="42" customFormat="1">
      <c r="A196" s="47"/>
      <c r="B196" s="48"/>
      <c r="C196" s="54"/>
      <c r="D196" s="50"/>
      <c r="E196" s="22"/>
      <c r="F196" s="22"/>
      <c r="G196" s="22"/>
      <c r="H196" s="18"/>
      <c r="I196" s="14" t="s">
        <v>57</v>
      </c>
    </row>
    <row r="197" spans="1:9" s="42" customFormat="1">
      <c r="A197" s="47"/>
      <c r="B197" s="48"/>
      <c r="C197" s="54"/>
      <c r="D197" s="50"/>
      <c r="E197" s="22">
        <v>0</v>
      </c>
      <c r="F197" s="22">
        <v>0</v>
      </c>
      <c r="G197" s="22">
        <v>0</v>
      </c>
      <c r="H197" s="18">
        <f t="shared" si="12"/>
        <v>0</v>
      </c>
      <c r="I197" s="14" t="s">
        <v>13</v>
      </c>
    </row>
    <row r="198" spans="1:9" s="42" customFormat="1">
      <c r="A198" s="47"/>
      <c r="B198" s="48"/>
      <c r="C198" s="54"/>
      <c r="D198" s="50"/>
      <c r="E198" s="19">
        <v>50</v>
      </c>
      <c r="F198" s="19">
        <v>30</v>
      </c>
      <c r="G198" s="19">
        <v>20</v>
      </c>
      <c r="H198" s="18">
        <f t="shared" si="12"/>
        <v>100</v>
      </c>
      <c r="I198" s="35" t="s">
        <v>14</v>
      </c>
    </row>
    <row r="199" spans="1:9" s="42" customFormat="1" ht="24">
      <c r="A199" s="47"/>
      <c r="B199" s="48"/>
      <c r="C199" s="54"/>
      <c r="D199" s="51"/>
      <c r="E199" s="19">
        <v>0</v>
      </c>
      <c r="F199" s="19">
        <v>0</v>
      </c>
      <c r="G199" s="19">
        <v>0</v>
      </c>
      <c r="H199" s="18">
        <f t="shared" si="12"/>
        <v>0</v>
      </c>
      <c r="I199" s="35" t="s">
        <v>17</v>
      </c>
    </row>
    <row r="200" spans="1:9" s="44" customFormat="1" ht="124.5" customHeight="1">
      <c r="A200" s="52">
        <v>9</v>
      </c>
      <c r="B200" s="53" t="s">
        <v>121</v>
      </c>
      <c r="C200" s="54"/>
      <c r="D200" s="53" t="s">
        <v>65</v>
      </c>
      <c r="E200" s="20">
        <f>E205+E210+E215</f>
        <v>100</v>
      </c>
      <c r="F200" s="20">
        <f>F205+F210+F215</f>
        <v>70</v>
      </c>
      <c r="G200" s="20">
        <f>G205+G210+G215</f>
        <v>47</v>
      </c>
      <c r="H200" s="24">
        <f t="shared" si="12"/>
        <v>217</v>
      </c>
      <c r="I200" s="15" t="s">
        <v>56</v>
      </c>
    </row>
    <row r="201" spans="1:9" s="44" customFormat="1">
      <c r="A201" s="52"/>
      <c r="B201" s="54"/>
      <c r="C201" s="54"/>
      <c r="D201" s="54"/>
      <c r="E201" s="20"/>
      <c r="F201" s="20"/>
      <c r="G201" s="20"/>
      <c r="H201" s="24"/>
      <c r="I201" s="15" t="s">
        <v>57</v>
      </c>
    </row>
    <row r="202" spans="1:9" s="44" customFormat="1">
      <c r="A202" s="52"/>
      <c r="B202" s="54"/>
      <c r="C202" s="54"/>
      <c r="D202" s="54"/>
      <c r="E202" s="20">
        <f t="shared" ref="E202:G204" si="15">E207+E212+E217</f>
        <v>0</v>
      </c>
      <c r="F202" s="20">
        <f t="shared" si="15"/>
        <v>0</v>
      </c>
      <c r="G202" s="20">
        <f t="shared" si="15"/>
        <v>0</v>
      </c>
      <c r="H202" s="24">
        <f t="shared" si="12"/>
        <v>0</v>
      </c>
      <c r="I202" s="15" t="s">
        <v>13</v>
      </c>
    </row>
    <row r="203" spans="1:9" s="44" customFormat="1">
      <c r="A203" s="52"/>
      <c r="B203" s="54"/>
      <c r="C203" s="54"/>
      <c r="D203" s="54"/>
      <c r="E203" s="20">
        <f t="shared" si="15"/>
        <v>100</v>
      </c>
      <c r="F203" s="20">
        <f t="shared" si="15"/>
        <v>70</v>
      </c>
      <c r="G203" s="20">
        <f t="shared" si="15"/>
        <v>47</v>
      </c>
      <c r="H203" s="24">
        <f t="shared" si="12"/>
        <v>217</v>
      </c>
      <c r="I203" s="15" t="s">
        <v>14</v>
      </c>
    </row>
    <row r="204" spans="1:9" s="44" customFormat="1" ht="24">
      <c r="A204" s="52"/>
      <c r="B204" s="55"/>
      <c r="C204" s="54"/>
      <c r="D204" s="55"/>
      <c r="E204" s="21">
        <f t="shared" si="15"/>
        <v>0</v>
      </c>
      <c r="F204" s="21">
        <f t="shared" si="15"/>
        <v>0</v>
      </c>
      <c r="G204" s="21">
        <f t="shared" si="15"/>
        <v>0</v>
      </c>
      <c r="H204" s="24">
        <f t="shared" si="12"/>
        <v>0</v>
      </c>
      <c r="I204" s="17" t="s">
        <v>17</v>
      </c>
    </row>
    <row r="205" spans="1:9" s="42" customFormat="1" ht="125.25" customHeight="1">
      <c r="A205" s="56">
        <v>10</v>
      </c>
      <c r="B205" s="48" t="s">
        <v>122</v>
      </c>
      <c r="C205" s="54"/>
      <c r="D205" s="49" t="s">
        <v>0</v>
      </c>
      <c r="E205" s="19">
        <f>E207+E208+E209</f>
        <v>50</v>
      </c>
      <c r="F205" s="19">
        <f>F207+F208+F209</f>
        <v>20</v>
      </c>
      <c r="G205" s="19">
        <f>G207+G208+G209</f>
        <v>15</v>
      </c>
      <c r="H205" s="18">
        <f t="shared" si="12"/>
        <v>85</v>
      </c>
      <c r="I205" s="35" t="s">
        <v>56</v>
      </c>
    </row>
    <row r="206" spans="1:9" s="42" customFormat="1">
      <c r="A206" s="56"/>
      <c r="B206" s="48"/>
      <c r="C206" s="54"/>
      <c r="D206" s="50"/>
      <c r="E206" s="22"/>
      <c r="F206" s="22"/>
      <c r="G206" s="22"/>
      <c r="H206" s="18"/>
      <c r="I206" s="14" t="s">
        <v>57</v>
      </c>
    </row>
    <row r="207" spans="1:9" s="42" customFormat="1">
      <c r="A207" s="56"/>
      <c r="B207" s="48"/>
      <c r="C207" s="54"/>
      <c r="D207" s="50"/>
      <c r="E207" s="22">
        <v>0</v>
      </c>
      <c r="F207" s="22">
        <v>0</v>
      </c>
      <c r="G207" s="22">
        <v>0</v>
      </c>
      <c r="H207" s="18">
        <f t="shared" si="12"/>
        <v>0</v>
      </c>
      <c r="I207" s="14" t="s">
        <v>13</v>
      </c>
    </row>
    <row r="208" spans="1:9" s="42" customFormat="1">
      <c r="A208" s="56"/>
      <c r="B208" s="48"/>
      <c r="C208" s="54"/>
      <c r="D208" s="50"/>
      <c r="E208" s="22">
        <v>50</v>
      </c>
      <c r="F208" s="22">
        <v>20</v>
      </c>
      <c r="G208" s="22">
        <v>15</v>
      </c>
      <c r="H208" s="18">
        <f t="shared" si="12"/>
        <v>85</v>
      </c>
      <c r="I208" s="14" t="s">
        <v>14</v>
      </c>
    </row>
    <row r="209" spans="1:9" s="42" customFormat="1" ht="24">
      <c r="A209" s="56"/>
      <c r="B209" s="48"/>
      <c r="C209" s="54"/>
      <c r="D209" s="51"/>
      <c r="E209" s="19">
        <v>0</v>
      </c>
      <c r="F209" s="19">
        <v>0</v>
      </c>
      <c r="G209" s="19">
        <v>0</v>
      </c>
      <c r="H209" s="18">
        <f t="shared" si="12"/>
        <v>0</v>
      </c>
      <c r="I209" s="35" t="s">
        <v>17</v>
      </c>
    </row>
    <row r="210" spans="1:9" s="42" customFormat="1" ht="124.5" customHeight="1">
      <c r="A210" s="47">
        <v>11</v>
      </c>
      <c r="B210" s="48" t="s">
        <v>123</v>
      </c>
      <c r="C210" s="54"/>
      <c r="D210" s="49" t="s">
        <v>1</v>
      </c>
      <c r="E210" s="19">
        <f>E212+E213+E214</f>
        <v>20</v>
      </c>
      <c r="F210" s="19">
        <f>F212+F213+F214</f>
        <v>20</v>
      </c>
      <c r="G210" s="19">
        <f>G212+G213+G214</f>
        <v>7</v>
      </c>
      <c r="H210" s="18">
        <f t="shared" si="12"/>
        <v>47</v>
      </c>
      <c r="I210" s="35" t="s">
        <v>56</v>
      </c>
    </row>
    <row r="211" spans="1:9" s="42" customFormat="1">
      <c r="A211" s="47"/>
      <c r="B211" s="48"/>
      <c r="C211" s="54"/>
      <c r="D211" s="50"/>
      <c r="E211" s="22"/>
      <c r="F211" s="22"/>
      <c r="G211" s="22"/>
      <c r="H211" s="18"/>
      <c r="I211" s="14" t="s">
        <v>57</v>
      </c>
    </row>
    <row r="212" spans="1:9" s="42" customFormat="1">
      <c r="A212" s="47"/>
      <c r="B212" s="48"/>
      <c r="C212" s="54"/>
      <c r="D212" s="50"/>
      <c r="E212" s="22">
        <v>0</v>
      </c>
      <c r="F212" s="22">
        <v>0</v>
      </c>
      <c r="G212" s="22">
        <v>0</v>
      </c>
      <c r="H212" s="18">
        <f t="shared" si="12"/>
        <v>0</v>
      </c>
      <c r="I212" s="14" t="s">
        <v>13</v>
      </c>
    </row>
    <row r="213" spans="1:9" s="42" customFormat="1">
      <c r="A213" s="47"/>
      <c r="B213" s="48"/>
      <c r="C213" s="54"/>
      <c r="D213" s="50"/>
      <c r="E213" s="22">
        <v>20</v>
      </c>
      <c r="F213" s="22">
        <v>20</v>
      </c>
      <c r="G213" s="22">
        <v>7</v>
      </c>
      <c r="H213" s="18">
        <v>47</v>
      </c>
      <c r="I213" s="14" t="s">
        <v>14</v>
      </c>
    </row>
    <row r="214" spans="1:9" s="42" customFormat="1" ht="24">
      <c r="A214" s="47"/>
      <c r="B214" s="48"/>
      <c r="C214" s="54"/>
      <c r="D214" s="51"/>
      <c r="E214" s="19">
        <v>0</v>
      </c>
      <c r="F214" s="19">
        <v>0</v>
      </c>
      <c r="G214" s="19">
        <v>0</v>
      </c>
      <c r="H214" s="18">
        <f t="shared" si="12"/>
        <v>0</v>
      </c>
      <c r="I214" s="35" t="s">
        <v>17</v>
      </c>
    </row>
    <row r="215" spans="1:9" s="42" customFormat="1" ht="122.25" customHeight="1">
      <c r="A215" s="47">
        <v>12</v>
      </c>
      <c r="B215" s="48" t="s">
        <v>59</v>
      </c>
      <c r="C215" s="54"/>
      <c r="D215" s="49" t="s">
        <v>2</v>
      </c>
      <c r="E215" s="22">
        <f>E217+E218+E219</f>
        <v>30</v>
      </c>
      <c r="F215" s="22">
        <f>F217+F218+F219</f>
        <v>30</v>
      </c>
      <c r="G215" s="22">
        <f>G217+G218+G219</f>
        <v>25</v>
      </c>
      <c r="H215" s="18">
        <f t="shared" si="12"/>
        <v>85</v>
      </c>
      <c r="I215" s="14" t="s">
        <v>56</v>
      </c>
    </row>
    <row r="216" spans="1:9" s="42" customFormat="1">
      <c r="A216" s="47"/>
      <c r="B216" s="48"/>
      <c r="C216" s="54"/>
      <c r="D216" s="50"/>
      <c r="E216" s="19"/>
      <c r="F216" s="19"/>
      <c r="G216" s="19"/>
      <c r="H216" s="18"/>
      <c r="I216" s="35" t="s">
        <v>57</v>
      </c>
    </row>
    <row r="217" spans="1:9" s="42" customFormat="1">
      <c r="A217" s="47"/>
      <c r="B217" s="48"/>
      <c r="C217" s="54"/>
      <c r="D217" s="50"/>
      <c r="E217" s="22">
        <v>0</v>
      </c>
      <c r="F217" s="22">
        <v>0</v>
      </c>
      <c r="G217" s="22">
        <v>0</v>
      </c>
      <c r="H217" s="18">
        <f t="shared" si="12"/>
        <v>0</v>
      </c>
      <c r="I217" s="14" t="s">
        <v>13</v>
      </c>
    </row>
    <row r="218" spans="1:9" s="42" customFormat="1">
      <c r="A218" s="47"/>
      <c r="B218" s="48"/>
      <c r="C218" s="54"/>
      <c r="D218" s="50"/>
      <c r="E218" s="22">
        <v>30</v>
      </c>
      <c r="F218" s="22">
        <v>30</v>
      </c>
      <c r="G218" s="22">
        <v>25</v>
      </c>
      <c r="H218" s="18">
        <f t="shared" si="12"/>
        <v>85</v>
      </c>
      <c r="I218" s="14" t="s">
        <v>14</v>
      </c>
    </row>
    <row r="219" spans="1:9" s="42" customFormat="1" ht="24">
      <c r="A219" s="47"/>
      <c r="B219" s="48"/>
      <c r="C219" s="55"/>
      <c r="D219" s="51"/>
      <c r="E219" s="19">
        <v>0</v>
      </c>
      <c r="F219" s="19">
        <v>0</v>
      </c>
      <c r="G219" s="19">
        <v>0</v>
      </c>
      <c r="H219" s="18">
        <f t="shared" si="12"/>
        <v>0</v>
      </c>
      <c r="I219" s="35" t="s">
        <v>17</v>
      </c>
    </row>
    <row r="220" spans="1:9" s="44" customFormat="1" ht="110.25" customHeight="1">
      <c r="A220" s="52">
        <v>13</v>
      </c>
      <c r="B220" s="53" t="s">
        <v>124</v>
      </c>
      <c r="C220" s="53" t="s">
        <v>60</v>
      </c>
      <c r="D220" s="53" t="s">
        <v>65</v>
      </c>
      <c r="E220" s="20">
        <f>E225</f>
        <v>50</v>
      </c>
      <c r="F220" s="20">
        <f>F225</f>
        <v>55</v>
      </c>
      <c r="G220" s="20">
        <f>G225</f>
        <v>18</v>
      </c>
      <c r="H220" s="24">
        <f t="shared" si="12"/>
        <v>123</v>
      </c>
      <c r="I220" s="15" t="s">
        <v>56</v>
      </c>
    </row>
    <row r="221" spans="1:9" s="44" customFormat="1">
      <c r="A221" s="52"/>
      <c r="B221" s="54"/>
      <c r="C221" s="54"/>
      <c r="D221" s="54"/>
      <c r="E221" s="20"/>
      <c r="F221" s="20"/>
      <c r="G221" s="20"/>
      <c r="H221" s="24"/>
      <c r="I221" s="15" t="s">
        <v>57</v>
      </c>
    </row>
    <row r="222" spans="1:9" s="44" customFormat="1">
      <c r="A222" s="52"/>
      <c r="B222" s="54"/>
      <c r="C222" s="54"/>
      <c r="D222" s="54"/>
      <c r="E222" s="21">
        <f t="shared" ref="E222:G224" si="16">E227</f>
        <v>0</v>
      </c>
      <c r="F222" s="21">
        <f t="shared" si="16"/>
        <v>0</v>
      </c>
      <c r="G222" s="21">
        <f t="shared" si="16"/>
        <v>0</v>
      </c>
      <c r="H222" s="24">
        <f t="shared" si="12"/>
        <v>0</v>
      </c>
      <c r="I222" s="17" t="s">
        <v>13</v>
      </c>
    </row>
    <row r="223" spans="1:9" s="44" customFormat="1">
      <c r="A223" s="52"/>
      <c r="B223" s="54"/>
      <c r="C223" s="54"/>
      <c r="D223" s="54"/>
      <c r="E223" s="20">
        <f t="shared" si="16"/>
        <v>50</v>
      </c>
      <c r="F223" s="20">
        <f t="shared" si="16"/>
        <v>55</v>
      </c>
      <c r="G223" s="20">
        <f t="shared" si="16"/>
        <v>18</v>
      </c>
      <c r="H223" s="24">
        <f t="shared" si="12"/>
        <v>123</v>
      </c>
      <c r="I223" s="15" t="s">
        <v>14</v>
      </c>
    </row>
    <row r="224" spans="1:9" s="44" customFormat="1" ht="24">
      <c r="A224" s="52"/>
      <c r="B224" s="55"/>
      <c r="C224" s="54"/>
      <c r="D224" s="55"/>
      <c r="E224" s="21">
        <f t="shared" si="16"/>
        <v>0</v>
      </c>
      <c r="F224" s="21">
        <f t="shared" si="16"/>
        <v>0</v>
      </c>
      <c r="G224" s="21">
        <f t="shared" si="16"/>
        <v>0</v>
      </c>
      <c r="H224" s="24">
        <f t="shared" si="12"/>
        <v>0</v>
      </c>
      <c r="I224" s="17" t="s">
        <v>17</v>
      </c>
    </row>
    <row r="225" spans="1:9" s="42" customFormat="1" ht="110.25" customHeight="1">
      <c r="A225" s="47">
        <v>14</v>
      </c>
      <c r="B225" s="48" t="s">
        <v>125</v>
      </c>
      <c r="C225" s="54"/>
      <c r="D225" s="49" t="s">
        <v>2</v>
      </c>
      <c r="E225" s="22">
        <f>E227+E228+E229</f>
        <v>50</v>
      </c>
      <c r="F225" s="22">
        <f>F227+F228+F229</f>
        <v>55</v>
      </c>
      <c r="G225" s="22">
        <f>G227+G228+G229</f>
        <v>18</v>
      </c>
      <c r="H225" s="18">
        <f t="shared" si="12"/>
        <v>123</v>
      </c>
      <c r="I225" s="14" t="s">
        <v>56</v>
      </c>
    </row>
    <row r="226" spans="1:9" s="42" customFormat="1">
      <c r="A226" s="47"/>
      <c r="B226" s="48"/>
      <c r="C226" s="54"/>
      <c r="D226" s="50"/>
      <c r="E226" s="22"/>
      <c r="F226" s="22"/>
      <c r="G226" s="22"/>
      <c r="H226" s="18"/>
      <c r="I226" s="14" t="s">
        <v>57</v>
      </c>
    </row>
    <row r="227" spans="1:9" s="42" customFormat="1">
      <c r="A227" s="47"/>
      <c r="B227" s="48"/>
      <c r="C227" s="54"/>
      <c r="D227" s="50"/>
      <c r="E227" s="22">
        <v>0</v>
      </c>
      <c r="F227" s="22">
        <v>0</v>
      </c>
      <c r="G227" s="22">
        <v>0</v>
      </c>
      <c r="H227" s="18">
        <f t="shared" ref="H227:H249" si="17">G227+F227+E227</f>
        <v>0</v>
      </c>
      <c r="I227" s="14" t="s">
        <v>13</v>
      </c>
    </row>
    <row r="228" spans="1:9" s="42" customFormat="1">
      <c r="A228" s="47"/>
      <c r="B228" s="48"/>
      <c r="C228" s="54"/>
      <c r="D228" s="50"/>
      <c r="E228" s="22">
        <v>50</v>
      </c>
      <c r="F228" s="22">
        <v>55</v>
      </c>
      <c r="G228" s="22">
        <v>18</v>
      </c>
      <c r="H228" s="18">
        <f t="shared" si="17"/>
        <v>123</v>
      </c>
      <c r="I228" s="14" t="s">
        <v>14</v>
      </c>
    </row>
    <row r="229" spans="1:9" s="42" customFormat="1" ht="24">
      <c r="A229" s="47"/>
      <c r="B229" s="48"/>
      <c r="C229" s="54"/>
      <c r="D229" s="51"/>
      <c r="E229" s="19">
        <v>0</v>
      </c>
      <c r="F229" s="19">
        <v>0</v>
      </c>
      <c r="G229" s="19">
        <v>0</v>
      </c>
      <c r="H229" s="18">
        <f t="shared" si="17"/>
        <v>0</v>
      </c>
      <c r="I229" s="35" t="s">
        <v>17</v>
      </c>
    </row>
    <row r="230" spans="1:9" s="44" customFormat="1" ht="113.25" customHeight="1">
      <c r="A230" s="52">
        <v>15</v>
      </c>
      <c r="B230" s="53" t="s">
        <v>126</v>
      </c>
      <c r="C230" s="54"/>
      <c r="D230" s="53" t="s">
        <v>3</v>
      </c>
      <c r="E230" s="20">
        <f>E235+E240+E245</f>
        <v>50</v>
      </c>
      <c r="F230" s="20">
        <f>F235+F240+F245</f>
        <v>50</v>
      </c>
      <c r="G230" s="20">
        <f>G235+G240+G245</f>
        <v>20</v>
      </c>
      <c r="H230" s="24">
        <f t="shared" si="17"/>
        <v>120</v>
      </c>
      <c r="I230" s="15" t="s">
        <v>56</v>
      </c>
    </row>
    <row r="231" spans="1:9" s="44" customFormat="1">
      <c r="A231" s="52"/>
      <c r="B231" s="54"/>
      <c r="C231" s="54"/>
      <c r="D231" s="54"/>
      <c r="E231" s="20"/>
      <c r="F231" s="20"/>
      <c r="G231" s="20"/>
      <c r="H231" s="24"/>
      <c r="I231" s="15" t="s">
        <v>57</v>
      </c>
    </row>
    <row r="232" spans="1:9" s="44" customFormat="1">
      <c r="A232" s="52"/>
      <c r="B232" s="54"/>
      <c r="C232" s="54"/>
      <c r="D232" s="54"/>
      <c r="E232" s="21">
        <f t="shared" ref="E232:G234" si="18">E237+E242+E247</f>
        <v>0</v>
      </c>
      <c r="F232" s="21">
        <f t="shared" si="18"/>
        <v>0</v>
      </c>
      <c r="G232" s="21">
        <f t="shared" si="18"/>
        <v>0</v>
      </c>
      <c r="H232" s="24">
        <f t="shared" si="17"/>
        <v>0</v>
      </c>
      <c r="I232" s="17" t="s">
        <v>13</v>
      </c>
    </row>
    <row r="233" spans="1:9" s="44" customFormat="1">
      <c r="A233" s="52"/>
      <c r="B233" s="54"/>
      <c r="C233" s="54"/>
      <c r="D233" s="54"/>
      <c r="E233" s="20">
        <f t="shared" si="18"/>
        <v>50</v>
      </c>
      <c r="F233" s="20">
        <f t="shared" si="18"/>
        <v>50</v>
      </c>
      <c r="G233" s="20">
        <f t="shared" si="18"/>
        <v>20</v>
      </c>
      <c r="H233" s="24">
        <f t="shared" si="17"/>
        <v>120</v>
      </c>
      <c r="I233" s="15" t="s">
        <v>14</v>
      </c>
    </row>
    <row r="234" spans="1:9" s="44" customFormat="1" ht="24">
      <c r="A234" s="52"/>
      <c r="B234" s="55"/>
      <c r="C234" s="54"/>
      <c r="D234" s="55"/>
      <c r="E234" s="21">
        <f t="shared" si="18"/>
        <v>0</v>
      </c>
      <c r="F234" s="21">
        <f t="shared" si="18"/>
        <v>0</v>
      </c>
      <c r="G234" s="21">
        <f t="shared" si="18"/>
        <v>0</v>
      </c>
      <c r="H234" s="24">
        <f t="shared" si="17"/>
        <v>0</v>
      </c>
      <c r="I234" s="17" t="s">
        <v>17</v>
      </c>
    </row>
    <row r="235" spans="1:9" s="42" customFormat="1" ht="116.25" customHeight="1">
      <c r="A235" s="47">
        <v>16</v>
      </c>
      <c r="B235" s="48" t="s">
        <v>127</v>
      </c>
      <c r="C235" s="54"/>
      <c r="D235" s="49" t="s">
        <v>3</v>
      </c>
      <c r="E235" s="22">
        <f>E237+E238+E239</f>
        <v>20</v>
      </c>
      <c r="F235" s="22">
        <f>F237+F238+F239</f>
        <v>20</v>
      </c>
      <c r="G235" s="22">
        <f>G237+G238+G239</f>
        <v>7</v>
      </c>
      <c r="H235" s="18">
        <f t="shared" si="17"/>
        <v>47</v>
      </c>
      <c r="I235" s="14" t="s">
        <v>56</v>
      </c>
    </row>
    <row r="236" spans="1:9" s="42" customFormat="1">
      <c r="A236" s="47"/>
      <c r="B236" s="48"/>
      <c r="C236" s="54"/>
      <c r="D236" s="50"/>
      <c r="E236" s="22"/>
      <c r="F236" s="22"/>
      <c r="G236" s="22"/>
      <c r="H236" s="18"/>
      <c r="I236" s="14" t="s">
        <v>57</v>
      </c>
    </row>
    <row r="237" spans="1:9" s="42" customFormat="1">
      <c r="A237" s="47"/>
      <c r="B237" s="48"/>
      <c r="C237" s="54"/>
      <c r="D237" s="50"/>
      <c r="E237" s="19">
        <v>0</v>
      </c>
      <c r="F237" s="19">
        <v>0</v>
      </c>
      <c r="G237" s="19">
        <v>0</v>
      </c>
      <c r="H237" s="18">
        <f t="shared" si="17"/>
        <v>0</v>
      </c>
      <c r="I237" s="35" t="s">
        <v>13</v>
      </c>
    </row>
    <row r="238" spans="1:9" s="42" customFormat="1">
      <c r="A238" s="47"/>
      <c r="B238" s="48"/>
      <c r="C238" s="54"/>
      <c r="D238" s="50"/>
      <c r="E238" s="22">
        <v>20</v>
      </c>
      <c r="F238" s="22">
        <v>20</v>
      </c>
      <c r="G238" s="22">
        <v>7</v>
      </c>
      <c r="H238" s="18">
        <f t="shared" si="17"/>
        <v>47</v>
      </c>
      <c r="I238" s="14" t="s">
        <v>14</v>
      </c>
    </row>
    <row r="239" spans="1:9" s="42" customFormat="1" ht="24">
      <c r="A239" s="47"/>
      <c r="B239" s="48"/>
      <c r="C239" s="55"/>
      <c r="D239" s="51"/>
      <c r="E239" s="19">
        <v>0</v>
      </c>
      <c r="F239" s="19">
        <v>0</v>
      </c>
      <c r="G239" s="19">
        <v>0</v>
      </c>
      <c r="H239" s="18">
        <f t="shared" si="17"/>
        <v>0</v>
      </c>
      <c r="I239" s="35" t="s">
        <v>17</v>
      </c>
    </row>
    <row r="240" spans="1:9" s="42" customFormat="1" ht="110.25" customHeight="1">
      <c r="A240" s="47">
        <v>17</v>
      </c>
      <c r="B240" s="48" t="s">
        <v>61</v>
      </c>
      <c r="C240" s="49" t="s">
        <v>4</v>
      </c>
      <c r="D240" s="49" t="s">
        <v>3</v>
      </c>
      <c r="E240" s="19">
        <f>E242+E243+E244</f>
        <v>10</v>
      </c>
      <c r="F240" s="19">
        <f>F242+F243+F244</f>
        <v>15</v>
      </c>
      <c r="G240" s="19">
        <f>G242+G243+G244</f>
        <v>5</v>
      </c>
      <c r="H240" s="18">
        <f t="shared" si="17"/>
        <v>30</v>
      </c>
      <c r="I240" s="35" t="s">
        <v>56</v>
      </c>
    </row>
    <row r="241" spans="1:9" s="42" customFormat="1">
      <c r="A241" s="47"/>
      <c r="B241" s="48"/>
      <c r="C241" s="50"/>
      <c r="D241" s="50"/>
      <c r="E241" s="22"/>
      <c r="F241" s="22"/>
      <c r="G241" s="22"/>
      <c r="H241" s="18"/>
      <c r="I241" s="14" t="s">
        <v>57</v>
      </c>
    </row>
    <row r="242" spans="1:9" s="42" customFormat="1">
      <c r="A242" s="47"/>
      <c r="B242" s="48"/>
      <c r="C242" s="50"/>
      <c r="D242" s="50"/>
      <c r="E242" s="19">
        <v>0</v>
      </c>
      <c r="F242" s="19">
        <v>0</v>
      </c>
      <c r="G242" s="19">
        <v>0</v>
      </c>
      <c r="H242" s="18">
        <f t="shared" si="17"/>
        <v>0</v>
      </c>
      <c r="I242" s="35" t="s">
        <v>13</v>
      </c>
    </row>
    <row r="243" spans="1:9" s="42" customFormat="1">
      <c r="A243" s="47"/>
      <c r="B243" s="48"/>
      <c r="C243" s="50"/>
      <c r="D243" s="50"/>
      <c r="E243" s="19">
        <v>10</v>
      </c>
      <c r="F243" s="19">
        <v>15</v>
      </c>
      <c r="G243" s="19">
        <v>5</v>
      </c>
      <c r="H243" s="18">
        <f t="shared" si="17"/>
        <v>30</v>
      </c>
      <c r="I243" s="35" t="s">
        <v>14</v>
      </c>
    </row>
    <row r="244" spans="1:9" s="42" customFormat="1" ht="24">
      <c r="A244" s="47"/>
      <c r="B244" s="48"/>
      <c r="C244" s="50"/>
      <c r="D244" s="51"/>
      <c r="E244" s="19">
        <v>0</v>
      </c>
      <c r="F244" s="19">
        <v>0</v>
      </c>
      <c r="G244" s="19">
        <v>0</v>
      </c>
      <c r="H244" s="18">
        <f t="shared" si="17"/>
        <v>0</v>
      </c>
      <c r="I244" s="35" t="s">
        <v>17</v>
      </c>
    </row>
    <row r="245" spans="1:9" s="42" customFormat="1" ht="113.25" customHeight="1">
      <c r="A245" s="47">
        <v>18</v>
      </c>
      <c r="B245" s="48" t="s">
        <v>128</v>
      </c>
      <c r="C245" s="50"/>
      <c r="D245" s="49" t="s">
        <v>3</v>
      </c>
      <c r="E245" s="19">
        <f>E247+E248+E249</f>
        <v>20</v>
      </c>
      <c r="F245" s="19">
        <f>F247+F248+F249</f>
        <v>15</v>
      </c>
      <c r="G245" s="19">
        <f>G247+G248+G249</f>
        <v>8</v>
      </c>
      <c r="H245" s="19">
        <f t="shared" si="17"/>
        <v>43</v>
      </c>
      <c r="I245" s="35" t="s">
        <v>56</v>
      </c>
    </row>
    <row r="246" spans="1:9" s="42" customFormat="1">
      <c r="A246" s="47"/>
      <c r="B246" s="48"/>
      <c r="C246" s="50"/>
      <c r="D246" s="50"/>
      <c r="E246" s="19"/>
      <c r="F246" s="19"/>
      <c r="G246" s="19"/>
      <c r="H246" s="19"/>
      <c r="I246" s="35" t="s">
        <v>57</v>
      </c>
    </row>
    <row r="247" spans="1:9" s="42" customFormat="1">
      <c r="A247" s="47"/>
      <c r="B247" s="48"/>
      <c r="C247" s="50"/>
      <c r="D247" s="50"/>
      <c r="E247" s="19">
        <v>0</v>
      </c>
      <c r="F247" s="19">
        <v>0</v>
      </c>
      <c r="G247" s="19">
        <v>0</v>
      </c>
      <c r="H247" s="19">
        <f t="shared" si="17"/>
        <v>0</v>
      </c>
      <c r="I247" s="35" t="s">
        <v>13</v>
      </c>
    </row>
    <row r="248" spans="1:9" s="42" customFormat="1">
      <c r="A248" s="47"/>
      <c r="B248" s="48"/>
      <c r="C248" s="50"/>
      <c r="D248" s="50"/>
      <c r="E248" s="19">
        <v>20</v>
      </c>
      <c r="F248" s="19">
        <v>15</v>
      </c>
      <c r="G248" s="19">
        <v>8</v>
      </c>
      <c r="H248" s="19">
        <f t="shared" si="17"/>
        <v>43</v>
      </c>
      <c r="I248" s="35" t="s">
        <v>14</v>
      </c>
    </row>
    <row r="249" spans="1:9" s="42" customFormat="1" ht="24">
      <c r="A249" s="47"/>
      <c r="B249" s="48"/>
      <c r="C249" s="51"/>
      <c r="D249" s="51"/>
      <c r="E249" s="19">
        <v>0</v>
      </c>
      <c r="F249" s="19">
        <v>0</v>
      </c>
      <c r="G249" s="19">
        <v>0</v>
      </c>
      <c r="H249" s="19">
        <f t="shared" si="17"/>
        <v>0</v>
      </c>
      <c r="I249" s="35" t="s">
        <v>17</v>
      </c>
    </row>
    <row r="250" spans="1:9">
      <c r="A250" s="1"/>
      <c r="E250" s="9"/>
      <c r="F250" s="9"/>
      <c r="G250" s="9"/>
      <c r="H250" s="9"/>
      <c r="I250" s="10"/>
    </row>
    <row r="251" spans="1:9">
      <c r="A251" s="1"/>
      <c r="E251" s="9"/>
      <c r="F251" s="9"/>
      <c r="G251" s="9"/>
      <c r="H251" s="9"/>
      <c r="I251" s="10"/>
    </row>
    <row r="252" spans="1:9">
      <c r="A252" s="1"/>
      <c r="E252" s="9"/>
      <c r="F252" s="9"/>
      <c r="G252" s="9"/>
      <c r="H252" s="9"/>
      <c r="I252" s="10"/>
    </row>
    <row r="253" spans="1:9">
      <c r="A253" s="1"/>
      <c r="E253" s="9"/>
      <c r="F253" s="9"/>
      <c r="G253" s="9"/>
      <c r="H253" s="9"/>
      <c r="I253" s="10"/>
    </row>
    <row r="254" spans="1:9">
      <c r="A254" s="1"/>
      <c r="E254" s="9"/>
      <c r="F254" s="9"/>
      <c r="G254" s="9"/>
      <c r="H254" s="9"/>
      <c r="I254" s="10"/>
    </row>
    <row r="255" spans="1:9">
      <c r="A255" s="1"/>
      <c r="E255" s="9"/>
      <c r="F255" s="9"/>
      <c r="G255" s="9"/>
      <c r="H255" s="9"/>
      <c r="I255" s="10"/>
    </row>
    <row r="256" spans="1:9">
      <c r="A256" s="1"/>
      <c r="E256" s="9"/>
      <c r="F256" s="9"/>
      <c r="G256" s="9"/>
      <c r="H256" s="9"/>
      <c r="I256" s="10"/>
    </row>
    <row r="257" spans="1:9">
      <c r="A257" s="1"/>
      <c r="E257" s="9"/>
      <c r="F257" s="9"/>
      <c r="G257" s="9"/>
      <c r="H257" s="9"/>
      <c r="I257" s="10"/>
    </row>
    <row r="258" spans="1:9">
      <c r="A258" s="1"/>
      <c r="E258" s="9"/>
      <c r="F258" s="9"/>
      <c r="G258" s="9"/>
      <c r="H258" s="9"/>
      <c r="I258" s="10"/>
    </row>
    <row r="259" spans="1:9">
      <c r="A259" s="1"/>
      <c r="E259" s="9"/>
      <c r="F259" s="9"/>
      <c r="G259" s="9"/>
      <c r="H259" s="9"/>
      <c r="I259" s="10"/>
    </row>
    <row r="260" spans="1:9">
      <c r="A260" s="1"/>
      <c r="E260" s="9"/>
      <c r="F260" s="9"/>
      <c r="G260" s="9"/>
      <c r="H260" s="9"/>
      <c r="I260" s="10"/>
    </row>
    <row r="261" spans="1:9">
      <c r="A261" s="1"/>
      <c r="E261" s="9"/>
      <c r="F261" s="9"/>
      <c r="G261" s="9"/>
      <c r="H261" s="9"/>
      <c r="I261" s="10"/>
    </row>
    <row r="262" spans="1:9">
      <c r="A262" s="1"/>
      <c r="E262" s="9"/>
      <c r="F262" s="9"/>
      <c r="G262" s="9"/>
      <c r="H262" s="9"/>
      <c r="I262" s="10"/>
    </row>
    <row r="263" spans="1:9">
      <c r="A263" s="1"/>
      <c r="E263" s="9"/>
      <c r="F263" s="9"/>
      <c r="G263" s="9"/>
      <c r="H263" s="9"/>
      <c r="I263" s="10"/>
    </row>
    <row r="264" spans="1:9">
      <c r="A264" s="1"/>
      <c r="E264" s="9"/>
      <c r="F264" s="9"/>
      <c r="G264" s="9"/>
      <c r="H264" s="9"/>
      <c r="I264" s="10"/>
    </row>
    <row r="265" spans="1:9">
      <c r="A265" s="1"/>
      <c r="E265" s="9"/>
      <c r="F265" s="9"/>
      <c r="G265" s="9"/>
      <c r="H265" s="9"/>
      <c r="I265" s="10"/>
    </row>
    <row r="266" spans="1:9">
      <c r="A266" s="1"/>
      <c r="E266" s="9"/>
      <c r="F266" s="9"/>
      <c r="G266" s="9"/>
      <c r="H266" s="9"/>
      <c r="I266" s="10"/>
    </row>
    <row r="267" spans="1:9">
      <c r="A267" s="1"/>
      <c r="E267" s="9"/>
      <c r="F267" s="9"/>
      <c r="G267" s="9"/>
      <c r="H267" s="9"/>
      <c r="I267" s="10"/>
    </row>
    <row r="268" spans="1:9">
      <c r="A268" s="1"/>
      <c r="E268" s="9"/>
      <c r="F268" s="9"/>
      <c r="G268" s="9"/>
      <c r="H268" s="9"/>
      <c r="I268" s="10"/>
    </row>
    <row r="269" spans="1:9">
      <c r="A269" s="1"/>
      <c r="E269" s="9"/>
      <c r="F269" s="9"/>
      <c r="G269" s="9"/>
      <c r="H269" s="9"/>
      <c r="I269" s="10"/>
    </row>
    <row r="270" spans="1:9">
      <c r="A270" s="1"/>
      <c r="E270" s="9"/>
      <c r="F270" s="9"/>
      <c r="G270" s="9"/>
      <c r="H270" s="9"/>
      <c r="I270" s="10"/>
    </row>
    <row r="271" spans="1:9">
      <c r="A271" s="1"/>
      <c r="E271" s="9"/>
      <c r="F271" s="9"/>
      <c r="G271" s="9"/>
      <c r="H271" s="9"/>
      <c r="I271" s="10"/>
    </row>
    <row r="272" spans="1:9">
      <c r="A272" s="1"/>
      <c r="E272" s="9"/>
      <c r="F272" s="9"/>
      <c r="G272" s="9"/>
      <c r="H272" s="9"/>
      <c r="I272" s="10"/>
    </row>
    <row r="273" spans="1:9">
      <c r="A273" s="1"/>
      <c r="E273" s="9"/>
      <c r="F273" s="9"/>
      <c r="G273" s="9"/>
      <c r="H273" s="9"/>
      <c r="I273" s="10"/>
    </row>
    <row r="274" spans="1:9">
      <c r="A274" s="1"/>
      <c r="E274" s="9"/>
      <c r="F274" s="9"/>
      <c r="G274" s="9"/>
      <c r="H274" s="9"/>
      <c r="I274" s="10"/>
    </row>
    <row r="275" spans="1:9">
      <c r="A275" s="1"/>
      <c r="E275" s="9"/>
      <c r="F275" s="9"/>
      <c r="G275" s="9"/>
      <c r="H275" s="9"/>
      <c r="I275" s="10"/>
    </row>
    <row r="276" spans="1:9">
      <c r="A276" s="1"/>
      <c r="E276" s="9"/>
      <c r="F276" s="9"/>
      <c r="G276" s="9"/>
      <c r="H276" s="9"/>
      <c r="I276" s="10"/>
    </row>
    <row r="277" spans="1:9">
      <c r="A277" s="1"/>
      <c r="E277" s="9"/>
      <c r="F277" s="9"/>
      <c r="G277" s="9"/>
      <c r="H277" s="9"/>
      <c r="I277" s="10"/>
    </row>
    <row r="278" spans="1:9">
      <c r="A278" s="1"/>
      <c r="E278" s="9"/>
      <c r="F278" s="9"/>
      <c r="G278" s="9"/>
      <c r="H278" s="9"/>
      <c r="I278" s="10"/>
    </row>
    <row r="279" spans="1:9">
      <c r="A279" s="1"/>
      <c r="E279" s="9"/>
      <c r="F279" s="9"/>
      <c r="G279" s="9"/>
      <c r="H279" s="9"/>
      <c r="I279" s="10"/>
    </row>
    <row r="280" spans="1:9">
      <c r="A280" s="1"/>
      <c r="E280" s="9"/>
      <c r="F280" s="9"/>
      <c r="G280" s="9"/>
      <c r="H280" s="9"/>
      <c r="I280" s="10"/>
    </row>
    <row r="281" spans="1:9">
      <c r="A281" s="1"/>
      <c r="E281" s="9"/>
      <c r="F281" s="9"/>
      <c r="G281" s="9"/>
      <c r="H281" s="9"/>
      <c r="I281" s="10"/>
    </row>
    <row r="282" spans="1:9">
      <c r="A282" s="1"/>
      <c r="E282" s="9"/>
      <c r="F282" s="9"/>
      <c r="G282" s="9"/>
      <c r="H282" s="9"/>
      <c r="I282" s="10"/>
    </row>
    <row r="283" spans="1:9">
      <c r="A283" s="1"/>
      <c r="E283" s="9"/>
      <c r="F283" s="9"/>
      <c r="G283" s="9"/>
      <c r="H283" s="9"/>
      <c r="I283" s="10"/>
    </row>
    <row r="284" spans="1:9">
      <c r="A284" s="1"/>
      <c r="E284" s="9"/>
      <c r="F284" s="9"/>
      <c r="G284" s="9"/>
      <c r="H284" s="9"/>
      <c r="I284" s="10"/>
    </row>
    <row r="285" spans="1:9">
      <c r="A285" s="1"/>
      <c r="E285" s="9"/>
      <c r="F285" s="9"/>
      <c r="G285" s="9"/>
      <c r="H285" s="9"/>
      <c r="I285" s="10"/>
    </row>
    <row r="286" spans="1:9">
      <c r="A286" s="1"/>
      <c r="E286" s="9"/>
      <c r="F286" s="9"/>
      <c r="G286" s="9"/>
      <c r="H286" s="9"/>
      <c r="I286" s="10"/>
    </row>
    <row r="287" spans="1:9">
      <c r="A287" s="1"/>
      <c r="E287" s="9"/>
      <c r="F287" s="9"/>
      <c r="G287" s="9"/>
      <c r="H287" s="9"/>
      <c r="I287" s="10"/>
    </row>
    <row r="288" spans="1:9">
      <c r="A288" s="1"/>
      <c r="E288" s="9"/>
      <c r="F288" s="9"/>
      <c r="G288" s="9"/>
      <c r="H288" s="9"/>
      <c r="I288" s="10"/>
    </row>
    <row r="289" spans="1:9">
      <c r="A289" s="1"/>
      <c r="E289" s="9"/>
      <c r="F289" s="9"/>
      <c r="G289" s="9"/>
      <c r="H289" s="9"/>
      <c r="I289" s="10"/>
    </row>
    <row r="290" spans="1:9">
      <c r="A290" s="1"/>
      <c r="E290" s="9"/>
      <c r="F290" s="9"/>
      <c r="G290" s="9"/>
      <c r="H290" s="9"/>
      <c r="I290" s="10"/>
    </row>
    <row r="291" spans="1:9">
      <c r="A291" s="1"/>
      <c r="E291" s="9"/>
      <c r="F291" s="9"/>
      <c r="G291" s="9"/>
      <c r="H291" s="9"/>
      <c r="I291" s="10"/>
    </row>
    <row r="292" spans="1:9">
      <c r="A292" s="1"/>
      <c r="E292" s="9"/>
      <c r="F292" s="9"/>
      <c r="G292" s="9"/>
      <c r="H292" s="9"/>
      <c r="I292" s="10"/>
    </row>
    <row r="293" spans="1:9">
      <c r="A293" s="1"/>
      <c r="E293" s="9"/>
      <c r="F293" s="9"/>
      <c r="G293" s="9"/>
      <c r="H293" s="9"/>
      <c r="I293" s="10"/>
    </row>
    <row r="294" spans="1:9">
      <c r="A294" s="1"/>
      <c r="E294" s="9"/>
      <c r="F294" s="9"/>
      <c r="G294" s="9"/>
      <c r="H294" s="9"/>
      <c r="I294" s="10"/>
    </row>
    <row r="295" spans="1:9">
      <c r="A295" s="1"/>
      <c r="E295" s="9"/>
      <c r="F295" s="9"/>
      <c r="G295" s="9"/>
      <c r="H295" s="9"/>
      <c r="I295" s="10"/>
    </row>
    <row r="296" spans="1:9">
      <c r="A296" s="1"/>
      <c r="E296" s="9"/>
      <c r="F296" s="9"/>
      <c r="G296" s="9"/>
      <c r="H296" s="9"/>
      <c r="I296" s="10"/>
    </row>
    <row r="297" spans="1:9">
      <c r="A297" s="1"/>
      <c r="E297" s="9"/>
      <c r="F297" s="9"/>
      <c r="G297" s="9"/>
      <c r="H297" s="9"/>
      <c r="I297" s="10"/>
    </row>
    <row r="298" spans="1:9">
      <c r="A298" s="1"/>
      <c r="E298" s="9"/>
      <c r="F298" s="9"/>
      <c r="G298" s="9"/>
      <c r="H298" s="9"/>
      <c r="I298" s="10"/>
    </row>
  </sheetData>
  <mergeCells count="191">
    <mergeCell ref="C9:C12"/>
    <mergeCell ref="D9:D12"/>
    <mergeCell ref="B149:B153"/>
    <mergeCell ref="C149:C153"/>
    <mergeCell ref="D149:D153"/>
    <mergeCell ref="D109:D113"/>
    <mergeCell ref="C119:C123"/>
    <mergeCell ref="D119:D123"/>
    <mergeCell ref="B114:B118"/>
    <mergeCell ref="C114:C118"/>
    <mergeCell ref="D114:D118"/>
    <mergeCell ref="B34:B38"/>
    <mergeCell ref="A114:A118"/>
    <mergeCell ref="A119:A123"/>
    <mergeCell ref="B119:B123"/>
    <mergeCell ref="A99:A103"/>
    <mergeCell ref="B99:B103"/>
    <mergeCell ref="B109:B113"/>
    <mergeCell ref="C109:C113"/>
    <mergeCell ref="C99:C103"/>
    <mergeCell ref="A149:A153"/>
    <mergeCell ref="C139:C143"/>
    <mergeCell ref="A134:A138"/>
    <mergeCell ref="A139:A143"/>
    <mergeCell ref="A144:A148"/>
    <mergeCell ref="B134:B138"/>
    <mergeCell ref="C134:C138"/>
    <mergeCell ref="D139:D143"/>
    <mergeCell ref="B144:B148"/>
    <mergeCell ref="C144:C148"/>
    <mergeCell ref="D144:D148"/>
    <mergeCell ref="B139:B143"/>
    <mergeCell ref="A124:A128"/>
    <mergeCell ref="A129:A133"/>
    <mergeCell ref="D134:D138"/>
    <mergeCell ref="B124:B128"/>
    <mergeCell ref="C124:C128"/>
    <mergeCell ref="D124:D128"/>
    <mergeCell ref="B129:B133"/>
    <mergeCell ref="C129:C133"/>
    <mergeCell ref="D129:D133"/>
    <mergeCell ref="B89:B93"/>
    <mergeCell ref="C89:C93"/>
    <mergeCell ref="D89:D93"/>
    <mergeCell ref="A104:A108"/>
    <mergeCell ref="A109:A113"/>
    <mergeCell ref="B104:B108"/>
    <mergeCell ref="C104:C108"/>
    <mergeCell ref="D69:D73"/>
    <mergeCell ref="A84:A88"/>
    <mergeCell ref="A79:A83"/>
    <mergeCell ref="B79:B83"/>
    <mergeCell ref="D79:D83"/>
    <mergeCell ref="C79:C83"/>
    <mergeCell ref="B84:B88"/>
    <mergeCell ref="C84:C88"/>
    <mergeCell ref="D84:D88"/>
    <mergeCell ref="A29:A33"/>
    <mergeCell ref="B29:B33"/>
    <mergeCell ref="C29:C33"/>
    <mergeCell ref="D29:D33"/>
    <mergeCell ref="A34:A38"/>
    <mergeCell ref="A39:A43"/>
    <mergeCell ref="D34:D38"/>
    <mergeCell ref="B14:B18"/>
    <mergeCell ref="C39:C43"/>
    <mergeCell ref="D39:D43"/>
    <mergeCell ref="C14:C18"/>
    <mergeCell ref="C44:C48"/>
    <mergeCell ref="D44:D48"/>
    <mergeCell ref="D99:D103"/>
    <mergeCell ref="A14:A18"/>
    <mergeCell ref="A24:A28"/>
    <mergeCell ref="B24:B28"/>
    <mergeCell ref="C24:C28"/>
    <mergeCell ref="D24:D28"/>
    <mergeCell ref="A19:A23"/>
    <mergeCell ref="C34:C38"/>
    <mergeCell ref="B39:B43"/>
    <mergeCell ref="D14:D18"/>
    <mergeCell ref="E5:H5"/>
    <mergeCell ref="A8:I8"/>
    <mergeCell ref="A4:A6"/>
    <mergeCell ref="D4:D6"/>
    <mergeCell ref="I4:I6"/>
    <mergeCell ref="A2:I2"/>
    <mergeCell ref="C4:C6"/>
    <mergeCell ref="E4:H4"/>
    <mergeCell ref="B9:B12"/>
    <mergeCell ref="A9:A12"/>
    <mergeCell ref="A54:A58"/>
    <mergeCell ref="B54:B58"/>
    <mergeCell ref="A44:A48"/>
    <mergeCell ref="B44:B48"/>
    <mergeCell ref="A13:I13"/>
    <mergeCell ref="B19:B23"/>
    <mergeCell ref="C19:C23"/>
    <mergeCell ref="D19:D23"/>
    <mergeCell ref="C54:C58"/>
    <mergeCell ref="D54:D58"/>
    <mergeCell ref="A49:A53"/>
    <mergeCell ref="B49:B53"/>
    <mergeCell ref="C49:C53"/>
    <mergeCell ref="D49:D53"/>
    <mergeCell ref="D59:D63"/>
    <mergeCell ref="D104:D108"/>
    <mergeCell ref="A64:A68"/>
    <mergeCell ref="B64:B68"/>
    <mergeCell ref="C64:C68"/>
    <mergeCell ref="D64:D68"/>
    <mergeCell ref="C74:C78"/>
    <mergeCell ref="D74:D78"/>
    <mergeCell ref="A74:A78"/>
    <mergeCell ref="B74:B78"/>
    <mergeCell ref="B69:B73"/>
    <mergeCell ref="A94:A98"/>
    <mergeCell ref="B94:B98"/>
    <mergeCell ref="C94:C98"/>
    <mergeCell ref="A59:A63"/>
    <mergeCell ref="B59:B63"/>
    <mergeCell ref="C59:C63"/>
    <mergeCell ref="A69:A73"/>
    <mergeCell ref="C69:C73"/>
    <mergeCell ref="A89:A93"/>
    <mergeCell ref="D94:D98"/>
    <mergeCell ref="A160:A164"/>
    <mergeCell ref="B160:B164"/>
    <mergeCell ref="C160:C164"/>
    <mergeCell ref="D160:D164"/>
    <mergeCell ref="A154:I154"/>
    <mergeCell ref="A155:I155"/>
    <mergeCell ref="A157:A158"/>
    <mergeCell ref="C157:C158"/>
    <mergeCell ref="D157:D158"/>
    <mergeCell ref="E157:H157"/>
    <mergeCell ref="I157:I158"/>
    <mergeCell ref="A165:A169"/>
    <mergeCell ref="B165:B169"/>
    <mergeCell ref="C165:C174"/>
    <mergeCell ref="D165:D169"/>
    <mergeCell ref="A170:A174"/>
    <mergeCell ref="B170:B174"/>
    <mergeCell ref="D170:D174"/>
    <mergeCell ref="A175:A179"/>
    <mergeCell ref="B175:B179"/>
    <mergeCell ref="C175:C219"/>
    <mergeCell ref="D175:D179"/>
    <mergeCell ref="A180:A184"/>
    <mergeCell ref="B180:B184"/>
    <mergeCell ref="D180:D184"/>
    <mergeCell ref="A185:A189"/>
    <mergeCell ref="B185:B189"/>
    <mergeCell ref="D185:D189"/>
    <mergeCell ref="A190:A194"/>
    <mergeCell ref="B190:B194"/>
    <mergeCell ref="D190:D194"/>
    <mergeCell ref="A195:A199"/>
    <mergeCell ref="B195:B199"/>
    <mergeCell ref="D195:D199"/>
    <mergeCell ref="A200:A204"/>
    <mergeCell ref="B200:B204"/>
    <mergeCell ref="D200:D204"/>
    <mergeCell ref="A205:A209"/>
    <mergeCell ref="B205:B209"/>
    <mergeCell ref="D205:D209"/>
    <mergeCell ref="A210:A214"/>
    <mergeCell ref="B210:B214"/>
    <mergeCell ref="D210:D214"/>
    <mergeCell ref="A215:A219"/>
    <mergeCell ref="B215:B219"/>
    <mergeCell ref="D215:D219"/>
    <mergeCell ref="A230:A234"/>
    <mergeCell ref="B230:B234"/>
    <mergeCell ref="D230:D234"/>
    <mergeCell ref="A240:A244"/>
    <mergeCell ref="B240:B244"/>
    <mergeCell ref="C240:C249"/>
    <mergeCell ref="D240:D244"/>
    <mergeCell ref="A245:A249"/>
    <mergeCell ref="B245:B249"/>
    <mergeCell ref="D245:D249"/>
    <mergeCell ref="A235:A239"/>
    <mergeCell ref="B235:B239"/>
    <mergeCell ref="D235:D239"/>
    <mergeCell ref="A220:A224"/>
    <mergeCell ref="B220:B224"/>
    <mergeCell ref="C220:C239"/>
    <mergeCell ref="D220:D224"/>
    <mergeCell ref="A225:A229"/>
    <mergeCell ref="B225:B229"/>
    <mergeCell ref="D225:D229"/>
  </mergeCells>
  <phoneticPr fontId="0" type="noConversion"/>
  <pageMargins left="0.39370078740157483" right="0.39370078740157483" top="0.78740157480314965" bottom="0.39370078740157483" header="0" footer="0"/>
  <pageSetup paperSize="9" scale="95" fitToHeight="15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Сводная</vt:lpstr>
      <vt:lpstr>Подпрограмма культура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ptd</cp:lastModifiedBy>
  <cp:lastPrinted>2017-02-10T09:49:20Z</cp:lastPrinted>
  <dcterms:created xsi:type="dcterms:W3CDTF">1996-10-08T23:32:33Z</dcterms:created>
  <dcterms:modified xsi:type="dcterms:W3CDTF">2017-02-10T09:49:34Z</dcterms:modified>
</cp:coreProperties>
</file>