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1388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'Лист1'!$A$1:$H$32</definedName>
  </definedNames>
  <calcPr fullCalcOnLoad="1"/>
</workbook>
</file>

<file path=xl/sharedStrings.xml><?xml version="1.0" encoding="utf-8"?>
<sst xmlns="http://schemas.openxmlformats.org/spreadsheetml/2006/main" count="64" uniqueCount="55">
  <si>
    <t>№ п/п</t>
  </si>
  <si>
    <t>Наименование инвестиционного проекта</t>
  </si>
  <si>
    <t>Исполнитель инвестиционного проекта</t>
  </si>
  <si>
    <t>Строительство, капремонт, реконструкция объектов - всего</t>
  </si>
  <si>
    <t>Всего</t>
  </si>
  <si>
    <t xml:space="preserve">Сметная стоимость в действ.ценах </t>
  </si>
  <si>
    <t>МКУ "УКС" г.Рубцовска</t>
  </si>
  <si>
    <t>Проектные работы - всего</t>
  </si>
  <si>
    <t>Рубцовский филиал ОАО «НПК «Уралвагон-завод»</t>
  </si>
  <si>
    <t>ООО «Главалтайстрой»</t>
  </si>
  <si>
    <t>Итого бюджетные проекты</t>
  </si>
  <si>
    <t>Бюджетные проекты</t>
  </si>
  <si>
    <t xml:space="preserve">Внебюджетные проекты </t>
  </si>
  <si>
    <t>всего</t>
  </si>
  <si>
    <t>местный бюджет</t>
  </si>
  <si>
    <t>предусмотрено</t>
  </si>
  <si>
    <t>фактически</t>
  </si>
  <si>
    <t>освоено</t>
  </si>
  <si>
    <t>оплачено</t>
  </si>
  <si>
    <t xml:space="preserve">Перечень инвестиционных проектов, намеченных к реализации на территории муниципального образования город Рубцовск Алтайского края за 2016 год </t>
  </si>
  <si>
    <t>Объем инвестиций в 2016 году, тыс.руб.</t>
  </si>
  <si>
    <t>строительство 5-этажного жилого дома №25 по пр. Ленина, мкр. 33 в г.Рубцовске</t>
  </si>
  <si>
    <t xml:space="preserve">строительство  отопительной котельной на твердом топливе по улице Кондратюка, 5 в городе Рубцовске Алтайского края </t>
  </si>
  <si>
    <t>Погашение задолженности за выполненные работы прошлых лет - всего</t>
  </si>
  <si>
    <t>строительство канализационного коллектора диаметром 800мм по проспекту Ленина от ул.Сельмашской до КНС-5 в г.Рубцовске, включая проектные работы</t>
  </si>
  <si>
    <t>реконструкция магистральных тепловых сетей в г.Рубцовске (изготовление технического плана для ввода в эксплуатацию объекта)</t>
  </si>
  <si>
    <t>капитальный ремонт МБУ "Городской Дворец культуры" по пр.Ленина,7</t>
  </si>
  <si>
    <t xml:space="preserve">капитальный ремонт МБУ «ДЮДК «Черемушки» </t>
  </si>
  <si>
    <t>замена железобетонного ограждения на металлическое по ул.Калинина МБУ «Спортивный клуб «Торпедо» с благоустройством прилегающей территории</t>
  </si>
  <si>
    <t xml:space="preserve">проектные работы по перепрофилированию помещения, расположенного на  первом  этаже  жилого  дома  для   инвалидов-колясочников   по    адресу пр. Ленина, 68 под спортивно-оздоровительный центр для лиц с ограниченными возможностями здоровья </t>
  </si>
  <si>
    <t>техническое перевооружение и модернизация производства</t>
  </si>
  <si>
    <t>ЗАО «Рубцовский завод запасных частей»</t>
  </si>
  <si>
    <t>расширение производства почвообрабатывающей сельскохозяйственной техники</t>
  </si>
  <si>
    <t>10-этажный жилой дом №1 мкр.25, в 90 метрах по направлению на северо-восток от ориентира перекресток ул. Карла Маркса и пер. Улежникова</t>
  </si>
  <si>
    <t>ООО "Привокзальный"</t>
  </si>
  <si>
    <t>здание гостиницы на 40 мест, с северной стороны жилого дома по ул. Комсомольской, 210</t>
  </si>
  <si>
    <t>52000,0</t>
  </si>
  <si>
    <t>32000,0</t>
  </si>
  <si>
    <t>Рыбин И.Н.</t>
  </si>
  <si>
    <t>строительство банно-оздоровительного комплекса</t>
  </si>
  <si>
    <t>Чупин С.Б., Чупина А.Ю., Лаптев И.А., Лаптева Т.Э., Вартанов А.Э.</t>
  </si>
  <si>
    <t>предприятие быстрого питания с залом детских игровых автоматов, в 40 м южнее здания № 25 по пер. Бульварному</t>
  </si>
  <si>
    <t>25093,76</t>
  </si>
  <si>
    <t>2000,0</t>
  </si>
  <si>
    <t>Борисов И.В.,  Левонян К.Л.</t>
  </si>
  <si>
    <t>двухэтажное здание магазина смешанных товаров, в 65 м на юг от жилого дома по пр. Ленина, 59</t>
  </si>
  <si>
    <t>111000,0</t>
  </si>
  <si>
    <t>ООО "Первый"</t>
  </si>
  <si>
    <t>здание многофункционального использования с квартирами на верхних этажах и размещением объектов делового, культурного назначения, Рабочий тракт, 10</t>
  </si>
  <si>
    <t>190000,0</t>
  </si>
  <si>
    <t>20000,0</t>
  </si>
  <si>
    <t>Воробьева Н.П., Подопригорин В.А.</t>
  </si>
  <si>
    <t>здание магазина непродовольственных товаров, в 60 м западнее жилого дома по пр. Ленина, 249</t>
  </si>
  <si>
    <t>17949,2</t>
  </si>
  <si>
    <t>7000,0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</si>
</sst>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68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zoomScaleSheetLayoutView="75" workbookViewId="0" topLeftCell="A1">
      <pane ySplit="5" topLeftCell="A6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36.875" style="0" customWidth="1"/>
    <col min="4" max="5" width="13.50390625" style="0" customWidth="1"/>
    <col min="6" max="7" width="14.00390625" style="0" customWidth="1"/>
    <col min="8" max="8" width="17.375" style="0" customWidth="1"/>
  </cols>
  <sheetData>
    <row r="1" spans="1:8" ht="33" customHeight="1">
      <c r="A1" s="37" t="s">
        <v>19</v>
      </c>
      <c r="B1" s="37"/>
      <c r="C1" s="37"/>
      <c r="D1" s="37"/>
      <c r="E1" s="37"/>
      <c r="F1" s="37"/>
      <c r="G1" s="37"/>
      <c r="H1" s="37"/>
    </row>
    <row r="2" spans="1:7" ht="12.75" customHeight="1">
      <c r="A2" s="1"/>
      <c r="B2" s="1"/>
      <c r="C2" s="1"/>
      <c r="D2" s="1"/>
      <c r="E2" s="1"/>
      <c r="F2" s="1"/>
      <c r="G2" s="1"/>
    </row>
    <row r="3" spans="1:8" ht="28.5" customHeight="1">
      <c r="A3" s="30" t="s">
        <v>0</v>
      </c>
      <c r="B3" s="30" t="s">
        <v>2</v>
      </c>
      <c r="C3" s="30" t="s">
        <v>1</v>
      </c>
      <c r="D3" s="38" t="s">
        <v>5</v>
      </c>
      <c r="E3" s="30" t="s">
        <v>20</v>
      </c>
      <c r="F3" s="30"/>
      <c r="G3" s="30"/>
      <c r="H3" s="30"/>
    </row>
    <row r="4" spans="1:8" ht="22.5" customHeight="1">
      <c r="A4" s="30"/>
      <c r="B4" s="30"/>
      <c r="C4" s="30"/>
      <c r="D4" s="39"/>
      <c r="E4" s="30" t="s">
        <v>15</v>
      </c>
      <c r="F4" s="30"/>
      <c r="G4" s="30" t="s">
        <v>16</v>
      </c>
      <c r="H4" s="30"/>
    </row>
    <row r="5" spans="1:8" ht="25.5" customHeight="1">
      <c r="A5" s="30"/>
      <c r="B5" s="30"/>
      <c r="C5" s="30"/>
      <c r="D5" s="40"/>
      <c r="E5" s="16" t="s">
        <v>13</v>
      </c>
      <c r="F5" s="16" t="s">
        <v>14</v>
      </c>
      <c r="G5" s="18" t="s">
        <v>17</v>
      </c>
      <c r="H5" s="18" t="s">
        <v>18</v>
      </c>
    </row>
    <row r="6" spans="1:8" ht="16.5" customHeight="1">
      <c r="A6" s="28" t="s">
        <v>11</v>
      </c>
      <c r="B6" s="29"/>
      <c r="C6" s="29"/>
      <c r="D6" s="29"/>
      <c r="E6" s="29"/>
      <c r="F6" s="29"/>
      <c r="G6" s="29"/>
      <c r="H6" s="41"/>
    </row>
    <row r="7" spans="1:8" ht="15.75" customHeight="1">
      <c r="A7" s="42" t="s">
        <v>3</v>
      </c>
      <c r="B7" s="43"/>
      <c r="C7" s="44"/>
      <c r="D7" s="10"/>
      <c r="E7" s="11">
        <f>SUM(E8+E9+E10)</f>
        <v>32929</v>
      </c>
      <c r="F7" s="11">
        <f>SUM(F8+F9+F10)</f>
        <v>4701</v>
      </c>
      <c r="G7" s="11">
        <f>SUM(G8+G9+G10)</f>
        <v>32754</v>
      </c>
      <c r="H7" s="11">
        <f>SUM(H8+H9+H10)</f>
        <v>33003</v>
      </c>
    </row>
    <row r="8" spans="1:8" ht="36" customHeight="1">
      <c r="A8" s="8">
        <v>1</v>
      </c>
      <c r="B8" s="13" t="s">
        <v>6</v>
      </c>
      <c r="C8" s="13" t="s">
        <v>21</v>
      </c>
      <c r="D8" s="4">
        <v>170750</v>
      </c>
      <c r="E8" s="4">
        <v>28388</v>
      </c>
      <c r="F8" s="4">
        <v>160</v>
      </c>
      <c r="G8" s="4">
        <v>28228</v>
      </c>
      <c r="H8" s="4">
        <v>28228</v>
      </c>
    </row>
    <row r="9" spans="1:8" ht="83.25" customHeight="1">
      <c r="A9" s="8">
        <v>2</v>
      </c>
      <c r="B9" s="13" t="s">
        <v>6</v>
      </c>
      <c r="C9" s="13" t="s">
        <v>22</v>
      </c>
      <c r="D9" s="4">
        <v>4814</v>
      </c>
      <c r="E9" s="4">
        <v>4531</v>
      </c>
      <c r="F9" s="4">
        <v>4531</v>
      </c>
      <c r="G9" s="4">
        <v>4516</v>
      </c>
      <c r="H9" s="4">
        <v>4765</v>
      </c>
    </row>
    <row r="10" spans="1:8" ht="67.5" customHeight="1">
      <c r="A10" s="19">
        <v>3</v>
      </c>
      <c r="B10" s="13" t="s">
        <v>6</v>
      </c>
      <c r="C10" s="13" t="s">
        <v>25</v>
      </c>
      <c r="D10" s="4">
        <v>61246</v>
      </c>
      <c r="E10" s="4">
        <v>10</v>
      </c>
      <c r="F10" s="4">
        <v>10</v>
      </c>
      <c r="G10" s="4">
        <v>10</v>
      </c>
      <c r="H10" s="4">
        <v>10</v>
      </c>
    </row>
    <row r="11" spans="1:8" ht="18" customHeight="1">
      <c r="A11" s="34" t="s">
        <v>7</v>
      </c>
      <c r="B11" s="35"/>
      <c r="C11" s="36"/>
      <c r="D11" s="20"/>
      <c r="E11" s="11">
        <f>SUM(E12)</f>
        <v>3297</v>
      </c>
      <c r="F11" s="11">
        <f>SUM(F12)</f>
        <v>3297</v>
      </c>
      <c r="G11" s="11">
        <f>SUM(G12)</f>
        <v>577</v>
      </c>
      <c r="H11" s="11">
        <f>SUM(H12)</f>
        <v>3297</v>
      </c>
    </row>
    <row r="12" spans="1:8" ht="81" customHeight="1">
      <c r="A12" s="8">
        <v>4</v>
      </c>
      <c r="B12" s="13" t="s">
        <v>6</v>
      </c>
      <c r="C12" s="13" t="s">
        <v>24</v>
      </c>
      <c r="D12" s="4">
        <v>246249</v>
      </c>
      <c r="E12" s="4">
        <v>3297</v>
      </c>
      <c r="F12" s="4">
        <v>3297</v>
      </c>
      <c r="G12" s="4">
        <v>577</v>
      </c>
      <c r="H12" s="4">
        <v>3297</v>
      </c>
    </row>
    <row r="13" spans="1:8" ht="21" customHeight="1">
      <c r="A13" s="21" t="s">
        <v>23</v>
      </c>
      <c r="B13" s="22"/>
      <c r="C13" s="23"/>
      <c r="D13" s="4"/>
      <c r="E13" s="4"/>
      <c r="F13" s="4"/>
      <c r="G13" s="4"/>
      <c r="H13" s="4">
        <f>SUM(H10+H14+H15+H16+H17)</f>
        <v>2745</v>
      </c>
    </row>
    <row r="14" spans="1:8" ht="38.25" customHeight="1">
      <c r="A14" s="8">
        <v>5</v>
      </c>
      <c r="B14" s="13" t="s">
        <v>6</v>
      </c>
      <c r="C14" s="13" t="s">
        <v>26</v>
      </c>
      <c r="D14" s="4">
        <v>148943.6</v>
      </c>
      <c r="E14" s="4"/>
      <c r="F14" s="4"/>
      <c r="G14" s="4"/>
      <c r="H14" s="4">
        <v>387.6</v>
      </c>
    </row>
    <row r="15" spans="1:8" ht="50.25" customHeight="1">
      <c r="A15" s="8">
        <v>6</v>
      </c>
      <c r="B15" s="13" t="s">
        <v>6</v>
      </c>
      <c r="C15" s="13" t="s">
        <v>27</v>
      </c>
      <c r="D15" s="4">
        <v>900</v>
      </c>
      <c r="E15" s="4"/>
      <c r="F15" s="4"/>
      <c r="G15" s="4"/>
      <c r="H15" s="4">
        <v>341</v>
      </c>
    </row>
    <row r="16" spans="1:8" ht="83.25" customHeight="1">
      <c r="A16" s="8">
        <v>7</v>
      </c>
      <c r="B16" s="13" t="s">
        <v>6</v>
      </c>
      <c r="C16" s="13" t="s">
        <v>28</v>
      </c>
      <c r="D16" s="4">
        <v>1947.19</v>
      </c>
      <c r="E16" s="4"/>
      <c r="F16" s="4"/>
      <c r="G16" s="4"/>
      <c r="H16" s="4">
        <v>1906.69</v>
      </c>
    </row>
    <row r="17" spans="1:8" ht="131.25" customHeight="1">
      <c r="A17" s="8">
        <v>8</v>
      </c>
      <c r="B17" s="13" t="s">
        <v>6</v>
      </c>
      <c r="C17" s="24" t="s">
        <v>29</v>
      </c>
      <c r="D17" s="4">
        <v>99.71</v>
      </c>
      <c r="E17" s="4"/>
      <c r="F17" s="4"/>
      <c r="G17" s="4"/>
      <c r="H17" s="4">
        <v>99.71</v>
      </c>
    </row>
    <row r="18" spans="1:8" ht="18.75" customHeight="1">
      <c r="A18" s="31" t="s">
        <v>10</v>
      </c>
      <c r="B18" s="32"/>
      <c r="C18" s="33"/>
      <c r="D18" s="14"/>
      <c r="E18" s="12">
        <f>SUM(E7+E11+E13)</f>
        <v>36226</v>
      </c>
      <c r="F18" s="12">
        <f>SUM(F7+F11+F13)</f>
        <v>7998</v>
      </c>
      <c r="G18" s="12">
        <f>SUM(G7+G11+G13)</f>
        <v>33331</v>
      </c>
      <c r="H18" s="12">
        <f>SUM(H7+H11+H13)</f>
        <v>39045</v>
      </c>
    </row>
    <row r="19" spans="1:8" ht="20.25" customHeight="1">
      <c r="A19" s="31" t="s">
        <v>12</v>
      </c>
      <c r="B19" s="32"/>
      <c r="C19" s="32"/>
      <c r="D19" s="32"/>
      <c r="E19" s="32"/>
      <c r="F19" s="32"/>
      <c r="G19" s="32"/>
      <c r="H19" s="33"/>
    </row>
    <row r="20" spans="1:8" ht="50.25" customHeight="1">
      <c r="A20" s="8">
        <v>9</v>
      </c>
      <c r="B20" s="15" t="s">
        <v>8</v>
      </c>
      <c r="C20" s="13" t="s">
        <v>30</v>
      </c>
      <c r="D20" s="4">
        <v>398040</v>
      </c>
      <c r="E20" s="4">
        <v>17900</v>
      </c>
      <c r="F20" s="17"/>
      <c r="G20" s="4">
        <v>0</v>
      </c>
      <c r="H20" s="4">
        <v>0</v>
      </c>
    </row>
    <row r="21" spans="1:8" ht="48" customHeight="1">
      <c r="A21" s="8">
        <v>10</v>
      </c>
      <c r="B21" s="15" t="s">
        <v>31</v>
      </c>
      <c r="C21" s="13" t="s">
        <v>32</v>
      </c>
      <c r="D21" s="4">
        <v>1776600</v>
      </c>
      <c r="E21" s="4">
        <v>50000</v>
      </c>
      <c r="F21" s="4"/>
      <c r="G21" s="4">
        <v>81000</v>
      </c>
      <c r="H21" s="4">
        <v>81000</v>
      </c>
    </row>
    <row r="22" spans="1:8" ht="67.5" customHeight="1">
      <c r="A22" s="8">
        <v>11</v>
      </c>
      <c r="B22" s="13" t="s">
        <v>9</v>
      </c>
      <c r="C22" s="13" t="s">
        <v>33</v>
      </c>
      <c r="D22" s="4">
        <v>220000</v>
      </c>
      <c r="E22" s="4">
        <v>50000</v>
      </c>
      <c r="F22" s="4"/>
      <c r="G22" s="4">
        <v>128520</v>
      </c>
      <c r="H22" s="4">
        <v>128520</v>
      </c>
    </row>
    <row r="23" spans="1:8" ht="51.75" customHeight="1">
      <c r="A23" s="8"/>
      <c r="B23" s="13" t="s">
        <v>34</v>
      </c>
      <c r="C23" s="13" t="s">
        <v>35</v>
      </c>
      <c r="D23" s="25" t="s">
        <v>36</v>
      </c>
      <c r="E23" s="25" t="s">
        <v>37</v>
      </c>
      <c r="F23" s="4"/>
      <c r="G23" s="4">
        <v>30000</v>
      </c>
      <c r="H23" s="4">
        <v>30000</v>
      </c>
    </row>
    <row r="24" spans="1:8" ht="43.5" customHeight="1">
      <c r="A24" s="8"/>
      <c r="B24" s="26" t="s">
        <v>38</v>
      </c>
      <c r="C24" s="26" t="s">
        <v>39</v>
      </c>
      <c r="D24" s="27">
        <v>2117</v>
      </c>
      <c r="E24" s="27">
        <v>117</v>
      </c>
      <c r="F24" s="4"/>
      <c r="G24" s="4">
        <v>50</v>
      </c>
      <c r="H24" s="4">
        <v>50</v>
      </c>
    </row>
    <row r="25" spans="1:8" ht="69" customHeight="1">
      <c r="A25" s="8"/>
      <c r="B25" s="13" t="s">
        <v>40</v>
      </c>
      <c r="C25" s="13" t="s">
        <v>41</v>
      </c>
      <c r="D25" s="25" t="s">
        <v>42</v>
      </c>
      <c r="E25" s="25" t="s">
        <v>43</v>
      </c>
      <c r="F25" s="4"/>
      <c r="G25" s="4">
        <v>0</v>
      </c>
      <c r="H25" s="4">
        <v>0</v>
      </c>
    </row>
    <row r="26" spans="1:8" ht="51.75" customHeight="1">
      <c r="A26" s="8"/>
      <c r="B26" s="13" t="s">
        <v>44</v>
      </c>
      <c r="C26" s="13" t="s">
        <v>45</v>
      </c>
      <c r="D26" s="25" t="s">
        <v>46</v>
      </c>
      <c r="E26" s="25" t="s">
        <v>43</v>
      </c>
      <c r="F26" s="4"/>
      <c r="G26" s="4">
        <v>0</v>
      </c>
      <c r="H26" s="4">
        <v>0</v>
      </c>
    </row>
    <row r="27" spans="1:8" ht="81" customHeight="1">
      <c r="A27" s="8"/>
      <c r="B27" s="13" t="s">
        <v>47</v>
      </c>
      <c r="C27" s="13" t="s">
        <v>48</v>
      </c>
      <c r="D27" s="25" t="s">
        <v>49</v>
      </c>
      <c r="E27" s="25" t="s">
        <v>50</v>
      </c>
      <c r="F27" s="4"/>
      <c r="G27" s="4">
        <v>0</v>
      </c>
      <c r="H27" s="4">
        <v>0</v>
      </c>
    </row>
    <row r="28" spans="1:8" ht="51.75" customHeight="1">
      <c r="A28" s="8"/>
      <c r="B28" s="13" t="s">
        <v>51</v>
      </c>
      <c r="C28" s="13" t="s">
        <v>52</v>
      </c>
      <c r="D28" s="25" t="s">
        <v>53</v>
      </c>
      <c r="E28" s="25" t="s">
        <v>54</v>
      </c>
      <c r="F28" s="4"/>
      <c r="G28" s="4">
        <v>1000</v>
      </c>
      <c r="H28" s="4">
        <v>1000</v>
      </c>
    </row>
    <row r="29" spans="1:8" ht="15.75" customHeight="1">
      <c r="A29" s="28" t="s">
        <v>12</v>
      </c>
      <c r="B29" s="29"/>
      <c r="C29" s="29"/>
      <c r="D29" s="9"/>
      <c r="E29" s="45">
        <f>SUM(E20+E21+E22+E23+E24+E25+E26+E27+E28)</f>
        <v>181017</v>
      </c>
      <c r="F29" s="7"/>
      <c r="G29" s="45">
        <f>SUM(G20+G21+G22+G23+G24+G25+G26+G27+G28)</f>
        <v>240570</v>
      </c>
      <c r="H29" s="45">
        <f>SUM(H20+H21+H22+H23+H24+H25+H26+H27+H28)</f>
        <v>240570</v>
      </c>
    </row>
    <row r="30" spans="1:8" ht="15" customHeight="1">
      <c r="A30" s="28" t="s">
        <v>4</v>
      </c>
      <c r="B30" s="29"/>
      <c r="C30" s="29"/>
      <c r="D30" s="9"/>
      <c r="E30" s="46">
        <f>SUM(E18+E29)</f>
        <v>217243</v>
      </c>
      <c r="F30" s="46">
        <f>SUM(F18+F29)</f>
        <v>7998</v>
      </c>
      <c r="G30" s="46">
        <f>SUM(G18+G29)</f>
        <v>273901</v>
      </c>
      <c r="H30" s="46">
        <f>SUM(H18+H29)</f>
        <v>279615</v>
      </c>
    </row>
    <row r="31" spans="1:8" ht="46.5" customHeight="1">
      <c r="A31" s="2"/>
      <c r="B31" s="2"/>
      <c r="C31" s="3"/>
      <c r="D31" s="3"/>
      <c r="E31" s="3"/>
      <c r="F31" s="3"/>
      <c r="G31" s="3"/>
      <c r="H31" s="2"/>
    </row>
    <row r="32" spans="1:8" ht="15">
      <c r="A32" s="6"/>
      <c r="B32" s="5"/>
      <c r="C32" s="3"/>
      <c r="D32" s="3"/>
      <c r="E32" s="3"/>
      <c r="F32" s="3"/>
      <c r="G32" s="3"/>
      <c r="H32" s="3"/>
    </row>
  </sheetData>
  <sheetProtection/>
  <mergeCells count="15">
    <mergeCell ref="A1:H1"/>
    <mergeCell ref="B3:B5"/>
    <mergeCell ref="A3:A5"/>
    <mergeCell ref="C3:C5"/>
    <mergeCell ref="D3:D5"/>
    <mergeCell ref="A18:C18"/>
    <mergeCell ref="G4:H4"/>
    <mergeCell ref="A6:H6"/>
    <mergeCell ref="A7:C7"/>
    <mergeCell ref="A30:C30"/>
    <mergeCell ref="A29:C29"/>
    <mergeCell ref="E3:H3"/>
    <mergeCell ref="E4:F4"/>
    <mergeCell ref="A19:H19"/>
    <mergeCell ref="A11:C1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</dc:creator>
  <cp:keywords/>
  <dc:description/>
  <cp:lastModifiedBy>zep</cp:lastModifiedBy>
  <cp:lastPrinted>2017-02-06T07:18:29Z</cp:lastPrinted>
  <dcterms:created xsi:type="dcterms:W3CDTF">2010-11-25T09:41:13Z</dcterms:created>
  <dcterms:modified xsi:type="dcterms:W3CDTF">2017-02-06T07:19:44Z</dcterms:modified>
  <cp:category/>
  <cp:version/>
  <cp:contentType/>
  <cp:contentStatus/>
</cp:coreProperties>
</file>