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5480" windowHeight="11388" activeTab="0"/>
  </bookViews>
  <sheets>
    <sheet name="Лист1" sheetId="1" r:id="rId1"/>
  </sheets>
  <definedNames>
    <definedName name="_xlnm.Print_Titles" localSheetId="0">'Лист1'!$3:$5</definedName>
    <definedName name="_xlnm.Print_Area" localSheetId="0">'Лист1'!$A$1:$H$42</definedName>
  </definedNames>
  <calcPr fullCalcOnLoad="1"/>
</workbook>
</file>

<file path=xl/sharedStrings.xml><?xml version="1.0" encoding="utf-8"?>
<sst xmlns="http://schemas.openxmlformats.org/spreadsheetml/2006/main" count="80" uniqueCount="68">
  <si>
    <t>№ п/п</t>
  </si>
  <si>
    <t>Наименование инвестиционного проекта</t>
  </si>
  <si>
    <t>Исполнитель инвестиционного проекта</t>
  </si>
  <si>
    <t>Строительство, капремонт, реконструкция объектов - всего</t>
  </si>
  <si>
    <t>Всего</t>
  </si>
  <si>
    <t xml:space="preserve">Сметная стоимость в действ.ценах </t>
  </si>
  <si>
    <t>МКУ "УКС" г.Рубцовска</t>
  </si>
  <si>
    <t>Проектные работы - всего</t>
  </si>
  <si>
    <t>ООО «Главалтайстрой»</t>
  </si>
  <si>
    <t>Итого бюджетные проекты</t>
  </si>
  <si>
    <t>Бюджетные проекты</t>
  </si>
  <si>
    <t xml:space="preserve">Внебюджетные проекты </t>
  </si>
  <si>
    <t>всего</t>
  </si>
  <si>
    <t>местный бюджет</t>
  </si>
  <si>
    <t>предусмотрено</t>
  </si>
  <si>
    <t>фактически</t>
  </si>
  <si>
    <t>освоено</t>
  </si>
  <si>
    <t>оплачено</t>
  </si>
  <si>
    <t>строительство 5-этажного жилого дома №25 по пр. Ленина, мкр. 33 в г.Рубцовске</t>
  </si>
  <si>
    <t>Погашение задолженности за выполненные работы прошлых лет - всего</t>
  </si>
  <si>
    <t>ЗАО «Рубцовский завод запасных частей»</t>
  </si>
  <si>
    <t>расширение производства почвообрабатывающей сельскохозяйственной техники</t>
  </si>
  <si>
    <t>10-этажный жилой дом №1 мкр.25, в 90 метрах по направлению на северо-восток от ориентира перекресток ул. Карла Маркса и пер. Улежникова</t>
  </si>
  <si>
    <t>ООО "Привокзальный"</t>
  </si>
  <si>
    <t>здание гостиницы на 40 мест, с северной стороны жилого дома по ул. Комсомольской, 210</t>
  </si>
  <si>
    <t>52000,0</t>
  </si>
  <si>
    <t>Рыбин И.Н.</t>
  </si>
  <si>
    <t>строительство банно-оздоровительного комплекса</t>
  </si>
  <si>
    <t>Чупин С.Б., Чупина А.Ю., Лаптев И.А., Лаптева Т.Э., Вартанов А.Э.</t>
  </si>
  <si>
    <t>предприятие быстрого питания с залом детских игровых автоматов, в 40 м южнее здания № 25 по пер. Бульварному</t>
  </si>
  <si>
    <t>25093,76</t>
  </si>
  <si>
    <t>2000,0</t>
  </si>
  <si>
    <t>Борисов И.В.,  Левонян К.Л.</t>
  </si>
  <si>
    <t>двухэтажное здание магазина смешанных товаров, в 65 м на юг от жилого дома по пр. Ленина, 59</t>
  </si>
  <si>
    <t>111000,0</t>
  </si>
  <si>
    <t>ООО "Первый"</t>
  </si>
  <si>
    <t>здание многофункционального использования с квартирами на верхних этажах и размещением объектов делового, культурного назначения, Рабочий тракт, 10</t>
  </si>
  <si>
    <t>190000,0</t>
  </si>
  <si>
    <t>Воробьева Н.П., Подопригорин В.А.</t>
  </si>
  <si>
    <t>здание магазина непродовольственных товаров, в 60 м западнее жилого дома по пр. Ленина, 249</t>
  </si>
  <si>
    <t>17949,2</t>
  </si>
  <si>
    <t xml:space="preserve">Перечень инвестиционных проектов, намеченных к реализации на территории муниципального образования город Рубцовск Алтайского края за 2017 год </t>
  </si>
  <si>
    <t>Объем инвестиций в 2017 году, тыс.руб.</t>
  </si>
  <si>
    <t xml:space="preserve">технологическое присоединение отопительной котельной на твердом топливе по улице Кондратюка, 5 в городе Рубцовске Алтайского края </t>
  </si>
  <si>
    <t>капитальный ремонт здания МБУК "Рубцовский драматический театр", расположенного по адресу:  ул.им.Карла Маркса, д.141, 1 этап проекта</t>
  </si>
  <si>
    <t xml:space="preserve">капитальный ремонт кровли здания МБУ "КЦ "Театр им.А.К.Брахмана" </t>
  </si>
  <si>
    <t xml:space="preserve">капитальный ремонт кровли здания МБУ "Спортивный клуб "Торпедо" </t>
  </si>
  <si>
    <t>технологическое присоединение для проектирования строительства многофункциональной ледовой арены по адресу: Алтайский край, г.Рубцовск, ул. Светлова, 29</t>
  </si>
  <si>
    <t>строительство канализационной насосной станции производительностью 1200 куб.м. в час в г.Рубцовске</t>
  </si>
  <si>
    <t>капитальный ремонт легкоатлетической беговой дорожки МБУ "СК"Торпедо"</t>
  </si>
  <si>
    <t>Рубцовский филиал АО «НПК «Уралвагон-завод»</t>
  </si>
  <si>
    <t>разработка технологии и освоение производства унифицированной гусеничной платформы с гибридной энергоустановкой и электромеханической трансмиссией для сложных условий эксплуатации (районы с холодным и арктическим климатом)</t>
  </si>
  <si>
    <t>реализация инвестиционной программы АО "Рубцовский теплоэнергетический комплекс" на 2017 - 2021 годы, в том числе</t>
  </si>
  <si>
    <t xml:space="preserve">реконструкция 151 участка существующих тепловых сетей </t>
  </si>
  <si>
    <t xml:space="preserve">реконструкция 39 участков существующих тепловых сетей в рамках мероприятий по повышению их надежности и энергетической эффективности </t>
  </si>
  <si>
    <t>реконструкция и модернизация 10 малых котельных</t>
  </si>
  <si>
    <t>реконструкция и модернизация Южной тепловой станции</t>
  </si>
  <si>
    <t>АО "Рубцовский теплоэнергетический комплекс"</t>
  </si>
  <si>
    <t>7000</t>
  </si>
  <si>
    <t>0</t>
  </si>
  <si>
    <t>5000</t>
  </si>
  <si>
    <t>инвестиционноая программа  в сфере теплоснабжения           АО "Барнаульская тепломагистральная компания" (по городу Рубцовску)</t>
  </si>
  <si>
    <t xml:space="preserve">АО "Барнаульская тепломагистральная компания" </t>
  </si>
  <si>
    <t>МКУ "Управление образования" г.Рубцовска</t>
  </si>
  <si>
    <t xml:space="preserve">Капитальный ремонт помещений санитарных узлов и электрощитовой в одно-этажной части здания МБОУ "Средняя общеобразовательная школа № 19", расположенного по адресу: ул.Комсомольская, 204  </t>
  </si>
  <si>
    <t>Управление  по жилищно-коммунальному  хозяйству и экологии</t>
  </si>
  <si>
    <t>Капитальный ремонт канализационных коллекторов, в том числе по адресам: ул.Алтайская, 76, пр.Ленина, 251, ул.Комсомольская (от ул.Дзержинского до КНС-1);  ул. Калинина 16, ул. Калинина, 18  до КНС-5; по  пр. Ленина; с северной стороны МКД № 18 по ул. Калинина и фекального коллектора по пр. Ленина;  методом горизонтально-направленного бурения от КНС-10 по пр.Рубцовскому до пересечения с пр.Ленина</t>
  </si>
  <si>
    <t xml:space="preserve">Отвод поверхностных вод с окраин города Рубцовска в дренажный канал Алейской оросительной системы для снижения негативного влияния на уровень грунтовых вод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</si>
</sst>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42" applyFont="1" applyAlignment="1" applyProtection="1">
      <alignment/>
      <protection/>
    </xf>
    <xf numFmtId="0" fontId="5" fillId="0" borderId="0" xfId="42" applyFont="1" applyAlignment="1" applyProtection="1">
      <alignment/>
      <protection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176" fontId="8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/>
    </xf>
    <xf numFmtId="0" fontId="8" fillId="0" borderId="14" xfId="0" applyFont="1" applyFill="1" applyBorder="1" applyAlignment="1">
      <alignment vertical="top"/>
    </xf>
    <xf numFmtId="0" fontId="8" fillId="0" borderId="11" xfId="0" applyFont="1" applyFill="1" applyBorder="1" applyAlignment="1">
      <alignment vertical="top"/>
    </xf>
    <xf numFmtId="0" fontId="8" fillId="0" borderId="12" xfId="0" applyFont="1" applyFill="1" applyBorder="1" applyAlignment="1">
      <alignment vertical="top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/>
    </xf>
    <xf numFmtId="0" fontId="8" fillId="0" borderId="11" xfId="0" applyFont="1" applyFill="1" applyBorder="1" applyAlignment="1">
      <alignment horizontal="left" vertical="top"/>
    </xf>
    <xf numFmtId="0" fontId="8" fillId="0" borderId="12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175" fontId="5" fillId="0" borderId="10" xfId="0" applyNumberFormat="1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75" zoomScaleNormal="75" zoomScaleSheetLayoutView="75" workbookViewId="0" topLeftCell="A1">
      <pane ySplit="5" topLeftCell="A6" activePane="bottomLeft" state="frozen"/>
      <selection pane="topLeft" activeCell="A1" sqref="A1"/>
      <selection pane="bottomLeft" activeCell="H8" sqref="A8:H24"/>
    </sheetView>
  </sheetViews>
  <sheetFormatPr defaultColWidth="9.00390625" defaultRowHeight="12.75"/>
  <cols>
    <col min="1" max="1" width="5.00390625" style="0" customWidth="1"/>
    <col min="2" max="2" width="24.625" style="0" customWidth="1"/>
    <col min="3" max="3" width="36.875" style="0" customWidth="1"/>
    <col min="4" max="5" width="13.50390625" style="0" customWidth="1"/>
    <col min="6" max="7" width="14.00390625" style="0" customWidth="1"/>
    <col min="8" max="8" width="17.375" style="0" customWidth="1"/>
  </cols>
  <sheetData>
    <row r="1" spans="1:8" ht="33" customHeight="1">
      <c r="A1" s="31" t="s">
        <v>41</v>
      </c>
      <c r="B1" s="31"/>
      <c r="C1" s="31"/>
      <c r="D1" s="31"/>
      <c r="E1" s="31"/>
      <c r="F1" s="31"/>
      <c r="G1" s="31"/>
      <c r="H1" s="31"/>
    </row>
    <row r="2" spans="1:7" ht="12.75" customHeight="1">
      <c r="A2" s="1"/>
      <c r="B2" s="1"/>
      <c r="C2" s="1"/>
      <c r="D2" s="1"/>
      <c r="E2" s="1"/>
      <c r="F2" s="1"/>
      <c r="G2" s="1"/>
    </row>
    <row r="3" spans="1:8" ht="28.5" customHeight="1">
      <c r="A3" s="32" t="s">
        <v>0</v>
      </c>
      <c r="B3" s="32" t="s">
        <v>2</v>
      </c>
      <c r="C3" s="32" t="s">
        <v>1</v>
      </c>
      <c r="D3" s="33" t="s">
        <v>5</v>
      </c>
      <c r="E3" s="32" t="s">
        <v>42</v>
      </c>
      <c r="F3" s="32"/>
      <c r="G3" s="32"/>
      <c r="H3" s="32"/>
    </row>
    <row r="4" spans="1:8" ht="22.5" customHeight="1">
      <c r="A4" s="32"/>
      <c r="B4" s="32"/>
      <c r="C4" s="32"/>
      <c r="D4" s="34"/>
      <c r="E4" s="32" t="s">
        <v>14</v>
      </c>
      <c r="F4" s="32"/>
      <c r="G4" s="32" t="s">
        <v>15</v>
      </c>
      <c r="H4" s="32"/>
    </row>
    <row r="5" spans="1:8" ht="25.5" customHeight="1">
      <c r="A5" s="32"/>
      <c r="B5" s="32"/>
      <c r="C5" s="32"/>
      <c r="D5" s="35"/>
      <c r="E5" s="16" t="s">
        <v>12</v>
      </c>
      <c r="F5" s="16" t="s">
        <v>13</v>
      </c>
      <c r="G5" s="17" t="s">
        <v>16</v>
      </c>
      <c r="H5" s="17" t="s">
        <v>17</v>
      </c>
    </row>
    <row r="6" spans="1:8" ht="16.5" customHeight="1">
      <c r="A6" s="39" t="s">
        <v>10</v>
      </c>
      <c r="B6" s="40"/>
      <c r="C6" s="40"/>
      <c r="D6" s="40"/>
      <c r="E6" s="40"/>
      <c r="F6" s="40"/>
      <c r="G6" s="40"/>
      <c r="H6" s="41"/>
    </row>
    <row r="7" spans="1:8" ht="15.75" customHeight="1">
      <c r="A7" s="42" t="s">
        <v>3</v>
      </c>
      <c r="B7" s="43"/>
      <c r="C7" s="44"/>
      <c r="D7" s="10"/>
      <c r="E7" s="11">
        <f>SUM(E8+E10+E9+E11+E12+E13+E14+E15)</f>
        <v>83402.16</v>
      </c>
      <c r="F7" s="11">
        <f>SUM(F8+F10+F9+F11+F12+F13+F14+F15)</f>
        <v>20129.66</v>
      </c>
      <c r="G7" s="11">
        <f>SUM(G8+G10+G9+G11+G12+G13+G14+G15)</f>
        <v>80757.7</v>
      </c>
      <c r="H7" s="11">
        <f>SUM(H8+H10+H9+H11+H12+H13+H14+H15)</f>
        <v>79484.4</v>
      </c>
    </row>
    <row r="8" spans="1:8" ht="36" customHeight="1">
      <c r="A8" s="8">
        <v>1</v>
      </c>
      <c r="B8" s="13" t="s">
        <v>6</v>
      </c>
      <c r="C8" s="13" t="s">
        <v>18</v>
      </c>
      <c r="D8" s="4">
        <v>170750</v>
      </c>
      <c r="E8" s="4">
        <v>18060</v>
      </c>
      <c r="F8" s="4">
        <v>9110</v>
      </c>
      <c r="G8" s="4">
        <v>18059.5</v>
      </c>
      <c r="H8" s="4">
        <v>18059.5</v>
      </c>
    </row>
    <row r="9" spans="1:8" ht="83.25" customHeight="1">
      <c r="A9" s="8">
        <v>2</v>
      </c>
      <c r="B9" s="13" t="s">
        <v>6</v>
      </c>
      <c r="C9" s="13" t="s">
        <v>44</v>
      </c>
      <c r="D9" s="4">
        <v>164753.72</v>
      </c>
      <c r="E9" s="4">
        <v>20500</v>
      </c>
      <c r="F9" s="4">
        <v>500</v>
      </c>
      <c r="G9" s="4">
        <v>20500</v>
      </c>
      <c r="H9" s="4">
        <v>20500</v>
      </c>
    </row>
    <row r="10" spans="1:8" ht="77.25" customHeight="1">
      <c r="A10" s="18">
        <v>3</v>
      </c>
      <c r="B10" s="13" t="s">
        <v>6</v>
      </c>
      <c r="C10" s="13" t="s">
        <v>43</v>
      </c>
      <c r="D10" s="4">
        <v>4814</v>
      </c>
      <c r="E10" s="4">
        <v>280</v>
      </c>
      <c r="F10" s="4">
        <v>280</v>
      </c>
      <c r="G10" s="4">
        <v>0</v>
      </c>
      <c r="H10" s="4">
        <v>0</v>
      </c>
    </row>
    <row r="11" spans="1:8" ht="38.25" customHeight="1">
      <c r="A11" s="8">
        <v>4</v>
      </c>
      <c r="B11" s="13" t="s">
        <v>6</v>
      </c>
      <c r="C11" s="28" t="s">
        <v>45</v>
      </c>
      <c r="D11" s="4">
        <v>200</v>
      </c>
      <c r="E11" s="4">
        <v>200</v>
      </c>
      <c r="F11" s="4">
        <v>200</v>
      </c>
      <c r="G11" s="4">
        <v>198.2</v>
      </c>
      <c r="H11" s="4">
        <v>198.2</v>
      </c>
    </row>
    <row r="12" spans="1:8" ht="41.25" customHeight="1">
      <c r="A12" s="8">
        <v>5</v>
      </c>
      <c r="B12" s="13" t="s">
        <v>6</v>
      </c>
      <c r="C12" s="54" t="s">
        <v>46</v>
      </c>
      <c r="D12" s="4">
        <v>200</v>
      </c>
      <c r="E12" s="4">
        <v>200</v>
      </c>
      <c r="F12" s="4">
        <v>200</v>
      </c>
      <c r="G12" s="4">
        <v>199.8</v>
      </c>
      <c r="H12" s="4">
        <v>199.8</v>
      </c>
    </row>
    <row r="13" spans="1:8" ht="87" customHeight="1">
      <c r="A13" s="8">
        <v>6</v>
      </c>
      <c r="B13" s="13" t="s">
        <v>6</v>
      </c>
      <c r="C13" s="13" t="s">
        <v>47</v>
      </c>
      <c r="D13" s="30">
        <v>49.16</v>
      </c>
      <c r="E13" s="30">
        <v>49.16</v>
      </c>
      <c r="F13" s="30">
        <v>49.16</v>
      </c>
      <c r="G13" s="4"/>
      <c r="H13" s="4">
        <v>49.2</v>
      </c>
    </row>
    <row r="14" spans="1:8" ht="107.25" customHeight="1">
      <c r="A14" s="8">
        <v>7</v>
      </c>
      <c r="B14" s="13" t="s">
        <v>63</v>
      </c>
      <c r="C14" s="13" t="s">
        <v>64</v>
      </c>
      <c r="D14" s="55">
        <v>2645</v>
      </c>
      <c r="E14" s="30">
        <v>1322.5</v>
      </c>
      <c r="F14" s="30"/>
      <c r="G14" s="55">
        <v>2645</v>
      </c>
      <c r="H14" s="30">
        <v>1322.5</v>
      </c>
    </row>
    <row r="15" spans="1:8" ht="207" customHeight="1">
      <c r="A15" s="8">
        <v>8</v>
      </c>
      <c r="B15" s="13" t="s">
        <v>65</v>
      </c>
      <c r="C15" s="13" t="s">
        <v>66</v>
      </c>
      <c r="D15" s="30">
        <v>42790.5</v>
      </c>
      <c r="E15" s="30">
        <v>42790.5</v>
      </c>
      <c r="F15" s="56">
        <v>9790.5</v>
      </c>
      <c r="G15" s="56">
        <v>39155.2</v>
      </c>
      <c r="H15" s="56">
        <v>39155.2</v>
      </c>
    </row>
    <row r="16" spans="1:8" ht="18" customHeight="1">
      <c r="A16" s="45" t="s">
        <v>7</v>
      </c>
      <c r="B16" s="46"/>
      <c r="C16" s="47"/>
      <c r="D16" s="19"/>
      <c r="E16" s="56">
        <f>SUM(E17+E18+E19)</f>
        <v>3840.85</v>
      </c>
      <c r="F16" s="56">
        <f>SUM(F17+F18+F19)</f>
        <v>3840.85</v>
      </c>
      <c r="G16" s="56">
        <f>SUM(G17+G18+G19)</f>
        <v>2905.95</v>
      </c>
      <c r="H16" s="56">
        <f>SUM(H17+H18+H19)</f>
        <v>2905.95</v>
      </c>
    </row>
    <row r="17" spans="1:8" ht="65.25" customHeight="1">
      <c r="A17" s="8">
        <v>9</v>
      </c>
      <c r="B17" s="13" t="s">
        <v>6</v>
      </c>
      <c r="C17" s="13" t="s">
        <v>48</v>
      </c>
      <c r="D17" s="4">
        <v>3290.9</v>
      </c>
      <c r="E17" s="4">
        <v>3290.9</v>
      </c>
      <c r="F17" s="4">
        <v>3290.9</v>
      </c>
      <c r="G17" s="56">
        <v>2356</v>
      </c>
      <c r="H17" s="56">
        <v>2356</v>
      </c>
    </row>
    <row r="18" spans="1:8" ht="65.25" customHeight="1">
      <c r="A18" s="8">
        <v>10</v>
      </c>
      <c r="B18" s="13" t="s">
        <v>6</v>
      </c>
      <c r="C18" s="13" t="s">
        <v>44</v>
      </c>
      <c r="D18" s="30">
        <v>99.95</v>
      </c>
      <c r="E18" s="30">
        <v>99.95</v>
      </c>
      <c r="F18" s="30">
        <v>99.95</v>
      </c>
      <c r="G18" s="30">
        <v>99.95</v>
      </c>
      <c r="H18" s="30">
        <v>99.95</v>
      </c>
    </row>
    <row r="19" spans="1:8" ht="81" customHeight="1">
      <c r="A19" s="8">
        <v>11</v>
      </c>
      <c r="B19" s="13" t="s">
        <v>65</v>
      </c>
      <c r="C19" s="13" t="s">
        <v>67</v>
      </c>
      <c r="D19" s="30">
        <v>450</v>
      </c>
      <c r="E19" s="30">
        <v>450</v>
      </c>
      <c r="F19" s="30">
        <v>450</v>
      </c>
      <c r="G19" s="30">
        <v>450</v>
      </c>
      <c r="H19" s="30">
        <v>450</v>
      </c>
    </row>
    <row r="20" spans="1:8" ht="21" customHeight="1">
      <c r="A20" s="20" t="s">
        <v>19</v>
      </c>
      <c r="B20" s="21"/>
      <c r="C20" s="22"/>
      <c r="D20" s="4"/>
      <c r="E20" s="4"/>
      <c r="F20" s="4"/>
      <c r="G20" s="4"/>
      <c r="H20" s="4">
        <f>SUM(H21)</f>
        <v>7730.9</v>
      </c>
    </row>
    <row r="21" spans="1:8" ht="60.75" customHeight="1">
      <c r="A21" s="8">
        <v>12</v>
      </c>
      <c r="B21" s="13" t="s">
        <v>6</v>
      </c>
      <c r="C21" s="13" t="s">
        <v>49</v>
      </c>
      <c r="D21" s="4"/>
      <c r="E21" s="4"/>
      <c r="F21" s="4"/>
      <c r="G21" s="4"/>
      <c r="H21" s="4">
        <v>7730.9</v>
      </c>
    </row>
    <row r="22" spans="1:8" ht="18.75" customHeight="1">
      <c r="A22" s="36" t="s">
        <v>9</v>
      </c>
      <c r="B22" s="37"/>
      <c r="C22" s="38"/>
      <c r="D22" s="14"/>
      <c r="E22" s="12">
        <f>SUM(E7+E16+E20)</f>
        <v>87243.01000000001</v>
      </c>
      <c r="F22" s="12">
        <f>SUM(F7+F16+F20)</f>
        <v>23970.51</v>
      </c>
      <c r="G22" s="12">
        <f>SUM(G7+G16+G20)</f>
        <v>83663.65</v>
      </c>
      <c r="H22" s="12">
        <f>SUM(H7+H16+H20)</f>
        <v>90121.24999999999</v>
      </c>
    </row>
    <row r="23" spans="1:8" ht="20.25" customHeight="1">
      <c r="A23" s="36" t="s">
        <v>11</v>
      </c>
      <c r="B23" s="37"/>
      <c r="C23" s="37"/>
      <c r="D23" s="37"/>
      <c r="E23" s="37"/>
      <c r="F23" s="37"/>
      <c r="G23" s="37"/>
      <c r="H23" s="38"/>
    </row>
    <row r="24" spans="1:8" ht="138" customHeight="1">
      <c r="A24" s="8">
        <v>13</v>
      </c>
      <c r="B24" s="15" t="s">
        <v>50</v>
      </c>
      <c r="C24" s="13" t="s">
        <v>51</v>
      </c>
      <c r="D24" s="4">
        <v>348800</v>
      </c>
      <c r="E24" s="4">
        <v>140000</v>
      </c>
      <c r="F24" s="57"/>
      <c r="G24" s="4">
        <v>125096</v>
      </c>
      <c r="H24" s="4">
        <v>125096</v>
      </c>
    </row>
    <row r="25" spans="1:8" ht="57" customHeight="1">
      <c r="A25" s="8">
        <v>14</v>
      </c>
      <c r="B25" s="15" t="s">
        <v>20</v>
      </c>
      <c r="C25" s="13" t="s">
        <v>21</v>
      </c>
      <c r="D25" s="4">
        <v>1776600</v>
      </c>
      <c r="E25" s="4">
        <v>70000</v>
      </c>
      <c r="F25" s="4"/>
      <c r="G25" s="29">
        <v>39700</v>
      </c>
      <c r="H25" s="29">
        <v>39700</v>
      </c>
    </row>
    <row r="26" spans="1:8" ht="72" customHeight="1">
      <c r="A26" s="8">
        <v>15</v>
      </c>
      <c r="B26" s="28" t="s">
        <v>62</v>
      </c>
      <c r="C26" s="13" t="s">
        <v>61</v>
      </c>
      <c r="D26" s="29">
        <v>309749</v>
      </c>
      <c r="E26" s="29">
        <v>186296</v>
      </c>
      <c r="F26" s="4"/>
      <c r="G26" s="29">
        <v>186296</v>
      </c>
      <c r="H26" s="29">
        <v>186296</v>
      </c>
    </row>
    <row r="27" spans="1:8" ht="69" customHeight="1">
      <c r="A27" s="8">
        <v>16</v>
      </c>
      <c r="B27" s="28" t="s">
        <v>57</v>
      </c>
      <c r="C27" s="13" t="s">
        <v>52</v>
      </c>
      <c r="D27" s="4">
        <v>2050970.71</v>
      </c>
      <c r="E27" s="4">
        <v>1031311.72</v>
      </c>
      <c r="F27" s="4"/>
      <c r="G27" s="29">
        <v>998000</v>
      </c>
      <c r="H27" s="29">
        <v>998000</v>
      </c>
    </row>
    <row r="28" spans="1:8" ht="48" customHeight="1">
      <c r="A28" s="48"/>
      <c r="B28" s="51"/>
      <c r="C28" s="13" t="s">
        <v>53</v>
      </c>
      <c r="D28" s="4">
        <v>504545.33</v>
      </c>
      <c r="E28" s="4">
        <v>0</v>
      </c>
      <c r="F28" s="4"/>
      <c r="G28" s="4"/>
      <c r="H28" s="4"/>
    </row>
    <row r="29" spans="1:8" ht="48" customHeight="1">
      <c r="A29" s="49"/>
      <c r="B29" s="52"/>
      <c r="C29" s="13" t="s">
        <v>54</v>
      </c>
      <c r="D29" s="4">
        <v>496828.86</v>
      </c>
      <c r="E29" s="4">
        <v>496828.86</v>
      </c>
      <c r="F29" s="4"/>
      <c r="G29" s="4"/>
      <c r="H29" s="4"/>
    </row>
    <row r="30" spans="1:8" ht="48" customHeight="1">
      <c r="A30" s="49"/>
      <c r="B30" s="52"/>
      <c r="C30" s="13" t="s">
        <v>55</v>
      </c>
      <c r="D30" s="4">
        <v>25134</v>
      </c>
      <c r="E30" s="4">
        <v>0</v>
      </c>
      <c r="F30" s="4"/>
      <c r="G30" s="4"/>
      <c r="H30" s="4"/>
    </row>
    <row r="31" spans="1:8" ht="48" customHeight="1">
      <c r="A31" s="50"/>
      <c r="B31" s="53"/>
      <c r="C31" s="13" t="s">
        <v>56</v>
      </c>
      <c r="D31" s="4">
        <v>1024462.52</v>
      </c>
      <c r="E31" s="4">
        <v>534482.86</v>
      </c>
      <c r="F31" s="4"/>
      <c r="G31" s="4"/>
      <c r="H31" s="4"/>
    </row>
    <row r="32" spans="1:8" ht="67.5" customHeight="1">
      <c r="A32" s="8">
        <v>17</v>
      </c>
      <c r="B32" s="13" t="s">
        <v>8</v>
      </c>
      <c r="C32" s="13" t="s">
        <v>22</v>
      </c>
      <c r="D32" s="4">
        <v>220000</v>
      </c>
      <c r="E32" s="4">
        <v>50000</v>
      </c>
      <c r="F32" s="4"/>
      <c r="G32" s="4"/>
      <c r="H32" s="4"/>
    </row>
    <row r="33" spans="1:8" ht="51.75" customHeight="1">
      <c r="A33" s="8">
        <v>18</v>
      </c>
      <c r="B33" s="13" t="s">
        <v>23</v>
      </c>
      <c r="C33" s="13" t="s">
        <v>24</v>
      </c>
      <c r="D33" s="23" t="s">
        <v>25</v>
      </c>
      <c r="E33" s="23" t="s">
        <v>31</v>
      </c>
      <c r="F33" s="4"/>
      <c r="G33" s="4">
        <v>1049.5</v>
      </c>
      <c r="H33" s="4">
        <v>1049.5</v>
      </c>
    </row>
    <row r="34" spans="1:8" ht="43.5" customHeight="1">
      <c r="A34" s="8">
        <v>19</v>
      </c>
      <c r="B34" s="24" t="s">
        <v>26</v>
      </c>
      <c r="C34" s="24" t="s">
        <v>27</v>
      </c>
      <c r="D34" s="25">
        <v>2117</v>
      </c>
      <c r="E34" s="25">
        <v>2000</v>
      </c>
      <c r="F34" s="4"/>
      <c r="G34" s="4"/>
      <c r="H34" s="4"/>
    </row>
    <row r="35" spans="1:8" ht="69" customHeight="1">
      <c r="A35" s="8">
        <v>20</v>
      </c>
      <c r="B35" s="13" t="s">
        <v>28</v>
      </c>
      <c r="C35" s="13" t="s">
        <v>29</v>
      </c>
      <c r="D35" s="23" t="s">
        <v>30</v>
      </c>
      <c r="E35" s="23" t="s">
        <v>58</v>
      </c>
      <c r="F35" s="4"/>
      <c r="G35" s="4"/>
      <c r="H35" s="4"/>
    </row>
    <row r="36" spans="1:8" ht="51.75" customHeight="1">
      <c r="A36" s="8">
        <v>21</v>
      </c>
      <c r="B36" s="13" t="s">
        <v>32</v>
      </c>
      <c r="C36" s="13" t="s">
        <v>33</v>
      </c>
      <c r="D36" s="23" t="s">
        <v>34</v>
      </c>
      <c r="E36" s="23" t="s">
        <v>59</v>
      </c>
      <c r="F36" s="4"/>
      <c r="G36" s="4"/>
      <c r="H36" s="4"/>
    </row>
    <row r="37" spans="1:8" ht="81" customHeight="1">
      <c r="A37" s="8">
        <v>22</v>
      </c>
      <c r="B37" s="13" t="s">
        <v>35</v>
      </c>
      <c r="C37" s="13" t="s">
        <v>36</v>
      </c>
      <c r="D37" s="23" t="s">
        <v>37</v>
      </c>
      <c r="E37" s="23" t="s">
        <v>59</v>
      </c>
      <c r="F37" s="4"/>
      <c r="G37" s="4"/>
      <c r="H37" s="4"/>
    </row>
    <row r="38" spans="1:8" ht="51.75" customHeight="1">
      <c r="A38" s="8">
        <v>23</v>
      </c>
      <c r="B38" s="13" t="s">
        <v>38</v>
      </c>
      <c r="C38" s="13" t="s">
        <v>39</v>
      </c>
      <c r="D38" s="23" t="s">
        <v>40</v>
      </c>
      <c r="E38" s="23" t="s">
        <v>60</v>
      </c>
      <c r="F38" s="4"/>
      <c r="G38" s="4"/>
      <c r="H38" s="4"/>
    </row>
    <row r="39" spans="1:8" ht="15.75" customHeight="1">
      <c r="A39" s="39" t="s">
        <v>11</v>
      </c>
      <c r="B39" s="40"/>
      <c r="C39" s="40"/>
      <c r="D39" s="9"/>
      <c r="E39" s="26">
        <f>SUM(E24+E25+E26+E27+E32+E33+E34+E35+E36+E37+E38)</f>
        <v>1493607.72</v>
      </c>
      <c r="F39" s="7"/>
      <c r="G39" s="26">
        <f>SUM(G24+G25+G26+G27+G32+G33+G34+G35+G36+G37+G38)</f>
        <v>1350141.5</v>
      </c>
      <c r="H39" s="26">
        <f>SUM(H24+H25+H26+H27+H32+H33+H34+H35+H36+H37+H38)</f>
        <v>1350141.5</v>
      </c>
    </row>
    <row r="40" spans="1:8" ht="15" customHeight="1">
      <c r="A40" s="39" t="s">
        <v>4</v>
      </c>
      <c r="B40" s="40"/>
      <c r="C40" s="40"/>
      <c r="D40" s="9"/>
      <c r="E40" s="27">
        <f>SUM(E22+E39)</f>
        <v>1580850.73</v>
      </c>
      <c r="F40" s="27">
        <f>SUM(F22+F39)</f>
        <v>23970.51</v>
      </c>
      <c r="G40" s="27">
        <f>SUM(G22+G39)</f>
        <v>1433805.15</v>
      </c>
      <c r="H40" s="27">
        <f>SUM(H22+H39)</f>
        <v>1440262.75</v>
      </c>
    </row>
    <row r="41" spans="1:8" ht="46.5" customHeight="1">
      <c r="A41" s="2"/>
      <c r="B41" s="2"/>
      <c r="C41" s="3"/>
      <c r="D41" s="3"/>
      <c r="E41" s="3"/>
      <c r="F41" s="3"/>
      <c r="G41" s="3"/>
      <c r="H41" s="2"/>
    </row>
    <row r="42" spans="1:8" ht="15">
      <c r="A42" s="6"/>
      <c r="B42" s="5"/>
      <c r="C42" s="3"/>
      <c r="D42" s="3"/>
      <c r="E42" s="3"/>
      <c r="F42" s="3"/>
      <c r="G42" s="3"/>
      <c r="H42" s="3"/>
    </row>
  </sheetData>
  <sheetProtection/>
  <mergeCells count="17">
    <mergeCell ref="A40:C40"/>
    <mergeCell ref="A39:C39"/>
    <mergeCell ref="E3:H3"/>
    <mergeCell ref="E4:F4"/>
    <mergeCell ref="A23:H23"/>
    <mergeCell ref="A16:C16"/>
    <mergeCell ref="A28:A31"/>
    <mergeCell ref="B28:B31"/>
    <mergeCell ref="A1:H1"/>
    <mergeCell ref="B3:B5"/>
    <mergeCell ref="A3:A5"/>
    <mergeCell ref="C3:C5"/>
    <mergeCell ref="D3:D5"/>
    <mergeCell ref="A22:C22"/>
    <mergeCell ref="G4:H4"/>
    <mergeCell ref="A6:H6"/>
    <mergeCell ref="A7:C7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Главэкономики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Распопов</dc:creator>
  <cp:keywords/>
  <dc:description/>
  <cp:lastModifiedBy>zep</cp:lastModifiedBy>
  <cp:lastPrinted>2018-01-15T08:25:07Z</cp:lastPrinted>
  <dcterms:created xsi:type="dcterms:W3CDTF">2010-11-25T09:41:13Z</dcterms:created>
  <dcterms:modified xsi:type="dcterms:W3CDTF">2018-01-15T08:26:38Z</dcterms:modified>
  <cp:category/>
  <cp:version/>
  <cp:contentType/>
  <cp:contentStatus/>
</cp:coreProperties>
</file>