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activeTab="1"/>
  </bookViews>
  <sheets>
    <sheet name="Сводная" sheetId="1" r:id="rId1"/>
    <sheet name="Подпрограмма культура" sheetId="3" r:id="rId2"/>
  </sheets>
  <calcPr calcId="125725"/>
</workbook>
</file>

<file path=xl/calcChain.xml><?xml version="1.0" encoding="utf-8"?>
<calcChain xmlns="http://schemas.openxmlformats.org/spreadsheetml/2006/main">
  <c r="E20" i="1"/>
  <c r="F33" i="3"/>
  <c r="G33"/>
  <c r="E33"/>
  <c r="F32"/>
  <c r="G32"/>
  <c r="E32"/>
  <c r="G31"/>
  <c r="F31"/>
  <c r="E31"/>
  <c r="C12" i="1"/>
  <c r="C13"/>
  <c r="D12"/>
  <c r="D13"/>
  <c r="E24"/>
  <c r="E25"/>
  <c r="H63" i="3"/>
  <c r="H78"/>
  <c r="H103"/>
  <c r="H143"/>
  <c r="B12" i="1"/>
  <c r="E12" s="1"/>
  <c r="B13"/>
  <c r="E13" s="1"/>
  <c r="B15"/>
  <c r="C15"/>
  <c r="D15"/>
  <c r="E15"/>
  <c r="E17"/>
  <c r="E18"/>
  <c r="E19"/>
  <c r="F17" i="3"/>
  <c r="F47"/>
  <c r="F67"/>
  <c r="F87"/>
  <c r="F107"/>
  <c r="F127"/>
  <c r="F12"/>
  <c r="C11" i="1" s="1"/>
  <c r="G17" i="3"/>
  <c r="G47"/>
  <c r="G67"/>
  <c r="G87"/>
  <c r="G107"/>
  <c r="G127"/>
  <c r="G12"/>
  <c r="D11" i="1" s="1"/>
  <c r="E17" i="3"/>
  <c r="E47"/>
  <c r="E67"/>
  <c r="E87"/>
  <c r="E107"/>
  <c r="E127"/>
  <c r="E12"/>
  <c r="B11" i="1" s="1"/>
  <c r="H12" i="3"/>
  <c r="F16"/>
  <c r="F46"/>
  <c r="F66"/>
  <c r="F86"/>
  <c r="F106"/>
  <c r="F126"/>
  <c r="F11"/>
  <c r="F48"/>
  <c r="F68"/>
  <c r="F88"/>
  <c r="F108"/>
  <c r="F128"/>
  <c r="F18"/>
  <c r="F13"/>
  <c r="C14" i="1" s="1"/>
  <c r="C26" s="1"/>
  <c r="G16" i="3"/>
  <c r="G46"/>
  <c r="G66"/>
  <c r="G86"/>
  <c r="G106"/>
  <c r="G126"/>
  <c r="G11"/>
  <c r="G48"/>
  <c r="G68"/>
  <c r="G88"/>
  <c r="G108"/>
  <c r="G128"/>
  <c r="G18"/>
  <c r="G13"/>
  <c r="D14" i="1" s="1"/>
  <c r="D26" s="1"/>
  <c r="E48" i="3"/>
  <c r="E68"/>
  <c r="E88"/>
  <c r="E108"/>
  <c r="E128"/>
  <c r="E18"/>
  <c r="E13"/>
  <c r="B14" i="1" s="1"/>
  <c r="H13" i="3"/>
  <c r="E16"/>
  <c r="E46"/>
  <c r="E66"/>
  <c r="E86"/>
  <c r="E106"/>
  <c r="E126"/>
  <c r="E11"/>
  <c r="H11"/>
  <c r="F19"/>
  <c r="F24"/>
  <c r="F14"/>
  <c r="F34"/>
  <c r="F29" s="1"/>
  <c r="F9" s="1"/>
  <c r="F39"/>
  <c r="F49"/>
  <c r="F54"/>
  <c r="F59"/>
  <c r="F44"/>
  <c r="F69"/>
  <c r="F74"/>
  <c r="F79"/>
  <c r="F64"/>
  <c r="F89"/>
  <c r="F94"/>
  <c r="F99"/>
  <c r="F84"/>
  <c r="F104"/>
  <c r="F129"/>
  <c r="F134"/>
  <c r="F139"/>
  <c r="F124"/>
  <c r="G19"/>
  <c r="G24"/>
  <c r="G14"/>
  <c r="G34"/>
  <c r="G29" s="1"/>
  <c r="G9" s="1"/>
  <c r="G39"/>
  <c r="G49"/>
  <c r="G54"/>
  <c r="G59"/>
  <c r="G44"/>
  <c r="G69"/>
  <c r="G74"/>
  <c r="G79"/>
  <c r="G64"/>
  <c r="G89"/>
  <c r="G94"/>
  <c r="G99"/>
  <c r="G84"/>
  <c r="G104"/>
  <c r="G129"/>
  <c r="G134"/>
  <c r="G139"/>
  <c r="G124"/>
  <c r="E19"/>
  <c r="E24"/>
  <c r="E14"/>
  <c r="E34"/>
  <c r="E29" s="1"/>
  <c r="E9" s="1"/>
  <c r="E39"/>
  <c r="E49"/>
  <c r="E54"/>
  <c r="E59"/>
  <c r="E44"/>
  <c r="E69"/>
  <c r="E74"/>
  <c r="E79"/>
  <c r="E64"/>
  <c r="E89"/>
  <c r="E94"/>
  <c r="E99"/>
  <c r="E84"/>
  <c r="E104"/>
  <c r="E129"/>
  <c r="E134"/>
  <c r="E139"/>
  <c r="E124"/>
  <c r="H141"/>
  <c r="H142"/>
  <c r="H136"/>
  <c r="H137"/>
  <c r="H138"/>
  <c r="H131"/>
  <c r="H132"/>
  <c r="H133"/>
  <c r="F119"/>
  <c r="G119"/>
  <c r="H121"/>
  <c r="H122"/>
  <c r="E119"/>
  <c r="F114"/>
  <c r="G114"/>
  <c r="H116"/>
  <c r="H117"/>
  <c r="H118"/>
  <c r="E114"/>
  <c r="F109"/>
  <c r="G109"/>
  <c r="H111"/>
  <c r="H112"/>
  <c r="H107"/>
  <c r="H113"/>
  <c r="E109"/>
  <c r="H101"/>
  <c r="H102"/>
  <c r="H96"/>
  <c r="H97"/>
  <c r="H98"/>
  <c r="H91"/>
  <c r="H92"/>
  <c r="H93"/>
  <c r="H81"/>
  <c r="H82"/>
  <c r="H83"/>
  <c r="H76"/>
  <c r="H77"/>
  <c r="H71"/>
  <c r="H72"/>
  <c r="H73"/>
  <c r="H61"/>
  <c r="H62"/>
  <c r="H56"/>
  <c r="H57"/>
  <c r="H58"/>
  <c r="H51"/>
  <c r="H52"/>
  <c r="H53"/>
  <c r="H41"/>
  <c r="H42"/>
  <c r="H43"/>
  <c r="H36"/>
  <c r="H31" s="1"/>
  <c r="H37"/>
  <c r="H32" s="1"/>
  <c r="H38"/>
  <c r="H33" s="1"/>
  <c r="H26"/>
  <c r="H27"/>
  <c r="H28"/>
  <c r="H21"/>
  <c r="H22"/>
  <c r="H23"/>
  <c r="H25"/>
  <c r="H100"/>
  <c r="H48"/>
  <c r="H46"/>
  <c r="H88"/>
  <c r="H86"/>
  <c r="H68"/>
  <c r="H18"/>
  <c r="H16"/>
  <c r="H17"/>
  <c r="H67"/>
  <c r="H66"/>
  <c r="H127"/>
  <c r="H47"/>
  <c r="H87"/>
  <c r="H24"/>
  <c r="H49"/>
  <c r="H59"/>
  <c r="H69"/>
  <c r="H79"/>
  <c r="H89"/>
  <c r="H99"/>
  <c r="H114"/>
  <c r="H128"/>
  <c r="H126"/>
  <c r="H19"/>
  <c r="H54"/>
  <c r="H74"/>
  <c r="H94"/>
  <c r="H34"/>
  <c r="H29" s="1"/>
  <c r="H39"/>
  <c r="H108"/>
  <c r="H109"/>
  <c r="H134"/>
  <c r="H119"/>
  <c r="H129"/>
  <c r="H139"/>
  <c r="H106"/>
  <c r="H104"/>
  <c r="H14"/>
  <c r="H84"/>
  <c r="H64"/>
  <c r="H44"/>
  <c r="H124"/>
  <c r="E14" i="1" l="1"/>
  <c r="E26" s="1"/>
  <c r="B26"/>
  <c r="E11"/>
  <c r="B23"/>
  <c r="B21" s="1"/>
  <c r="B9"/>
  <c r="D23"/>
  <c r="D21" s="1"/>
  <c r="D9"/>
  <c r="C23"/>
  <c r="C21" s="1"/>
  <c r="C9"/>
  <c r="H9" i="3"/>
  <c r="E23" i="1" l="1"/>
  <c r="E9"/>
  <c r="E21"/>
</calcChain>
</file>

<file path=xl/sharedStrings.xml><?xml version="1.0" encoding="utf-8"?>
<sst xmlns="http://schemas.openxmlformats.org/spreadsheetml/2006/main" count="257" uniqueCount="102">
  <si>
    <t>Ожидаемый результат</t>
  </si>
  <si>
    <t>Исполнители программы</t>
  </si>
  <si>
    <t>Сумма расходов,</t>
  </si>
  <si>
    <t>тыс.рублей</t>
  </si>
  <si>
    <t>Источники финансирования</t>
  </si>
  <si>
    <t>всего</t>
  </si>
  <si>
    <t>в том числе</t>
  </si>
  <si>
    <t>краевой бюджет</t>
  </si>
  <si>
    <t>бюджет города</t>
  </si>
  <si>
    <t>МКУ « Управление культуры, спорта и молодежной политики» г.Рубцовска</t>
  </si>
  <si>
    <t>Всего</t>
  </si>
  <si>
    <t>внебюджетные источники</t>
  </si>
  <si>
    <t>Реализация эстетического и нравственного воспитания населения города Рубцовска, создание имиджа города Рубцовска как высококультурной территории.</t>
  </si>
  <si>
    <t>Приобретение компьютерной, множительной техники, инструментов и оборудования, текущий и капитальный ремонт</t>
  </si>
  <si>
    <t>Оплата эксплуатационных расходов, приобретение строительных и хозяйственных материалов на содержание имущества</t>
  </si>
  <si>
    <t>Учреждения культурно-досугового типа</t>
  </si>
  <si>
    <t>МБУК «БИС»</t>
  </si>
  <si>
    <t>МБУК «Рубцовский драматический театр»</t>
  </si>
  <si>
    <t>Приобретение компьютерной, множительной техники,  оборудования, текущий и капитальный ремонт зданий</t>
  </si>
  <si>
    <t>МКУ « Управление культуры, спорта и молодежной политики» г.Рубцовска, детские музыкальные школы, детская художественная школа</t>
  </si>
  <si>
    <t>Детские музыкальные школы, детская художественная школа</t>
  </si>
  <si>
    <t>МКУ «Управление культуры, спорта и молодежной политики» г.Рубцовска, учреждения культурно-досугового типа</t>
  </si>
  <si>
    <t>Приобретение компьютерной, множительной техники,  оборудования,Текущий и капитальный ремонт зданий</t>
  </si>
  <si>
    <t>МКУ «Управление культуры, спорта и молодежной политики» г.Рубцовска, МБУК "БИС"</t>
  </si>
  <si>
    <t>МБУК "БИС"</t>
  </si>
  <si>
    <t>Приобретение компьютерной, множительной техники и оборудования, текущий и капитальный ремонт зданий</t>
  </si>
  <si>
    <t>МКУ «Управление культуры, спорта и молодежной политики» г.Рубцовска,  МБУК «Рубцовский драматический театр»</t>
  </si>
  <si>
    <t>№ п/п</t>
  </si>
  <si>
    <t>Сумма расходов, тыс. рублей</t>
  </si>
  <si>
    <t xml:space="preserve">Источники и направления </t>
  </si>
  <si>
    <t>расходов</t>
  </si>
  <si>
    <t>Всего финансовых затрат</t>
  </si>
  <si>
    <t>из краевого бюджета (на условиях софинансирования)</t>
  </si>
  <si>
    <t>из федерального бюджета (на условиях софинансирования)</t>
  </si>
  <si>
    <t>из внебюджетных источников</t>
  </si>
  <si>
    <t>Капитальные вложения</t>
  </si>
  <si>
    <t>Прочие расходы</t>
  </si>
  <si>
    <t xml:space="preserve">из бюджета города </t>
  </si>
  <si>
    <t>из бюджета города</t>
  </si>
  <si>
    <t>Таблица №2</t>
  </si>
  <si>
    <t>Цели программы,</t>
  </si>
  <si>
    <t>задачи программы,</t>
  </si>
  <si>
    <t>мероприятия программы</t>
  </si>
  <si>
    <t>Мероприятие 1.1. Функционирование МКУ «Управление культуры, спорта и молодежной политики» г. Рубцовска в целях обеспечения выполнения законов Российской Федерации в сфере культуры и молодежной политики, организации и обеспечения управленческо – распределительных функций в области культуры и молодежной политики города Рубцовска.</t>
  </si>
  <si>
    <t>Мероприятие 2.1. Выполнение муниципального задания</t>
  </si>
  <si>
    <t>Мероприятие 3.1. Выполнение муниципального задания</t>
  </si>
  <si>
    <t>Мероприятие 3.3. Укрепление материально-технической базы культурно-досуговых учреждений</t>
  </si>
  <si>
    <t>Мероприятие 4.3. Содержание имущества в удовлетворительном состоянии, текущее содержание помещений</t>
  </si>
  <si>
    <t>Мероприятие 5.1. Выполнение муниципального задания учреждениями музейного типа</t>
  </si>
  <si>
    <t>Мероприятие 5.3. Укрепление материально-технической базы, проведение текущего и капитального ремонтов учреждений музейного типа</t>
  </si>
  <si>
    <t>Мероприятие 6.1. Выполнение муниципального задания</t>
  </si>
  <si>
    <t>Мероприятие 6.3. Укрепление материально-технической базы библиотек, проведение текущего и капитального ремонта</t>
  </si>
  <si>
    <t>Мероприятие 7.1. Выполнение муниципального задания</t>
  </si>
  <si>
    <t xml:space="preserve">Мероприятие 7.3. Укрепление материально-технической базы, проведение текущего и капитального ремонтов </t>
  </si>
  <si>
    <t>Таблица №3</t>
  </si>
  <si>
    <t>Объем финансовых ресурсов</t>
  </si>
  <si>
    <t>необходимый для реализации программы</t>
  </si>
  <si>
    <t>внебюджетные средства</t>
  </si>
  <si>
    <t>МКУ «Управление культуры, спорта и молодежной политики» г.Рубцовска, учреждения культуры и дополнительного образования  муниципального образования город Рубцовск Алтайского края; население муниципального образования город Рубцовск Алтайского края</t>
  </si>
  <si>
    <t>Задача 2. Развитие системы дополнительного образования  в области культуры</t>
  </si>
  <si>
    <t>МБУК «КДО «Прометей»</t>
  </si>
  <si>
    <t>МКУ «Управление культуры, спорта и молодежной политики» г.Рубцовска, МБУК «КДО «Прометей»</t>
  </si>
  <si>
    <t>МКУ «Управление культуры, спорта и молодежной политики» г.Рубцовска, МБУК «Краеведческий музей» г. Рубцовска</t>
  </si>
  <si>
    <t>МБУК «Краеведческий музей» г.Рубцовска</t>
  </si>
  <si>
    <t xml:space="preserve">МБУК «Краеведческий музей» г.Рубцовска </t>
  </si>
  <si>
    <t>2018 год</t>
  </si>
  <si>
    <t>2019 год</t>
  </si>
  <si>
    <t>2020 год</t>
  </si>
  <si>
    <t>Перечень мероприятий программы</t>
  </si>
  <si>
    <t>Создание условий для развития культурного и духовно-нравственного потенциала каждого жителя муниципального образования город Рубцовск Алтайского края.</t>
  </si>
  <si>
    <t>Задача 1. Создание современных условий для реализации программных мероприятий, работы учреждений культуры, качественного предоставления населению города услуг сферы культуры</t>
  </si>
  <si>
    <t>Выполнение управленческо-распорядительных функций. Реализация мероприятий эстетического и нравственного воспитания населения.</t>
  </si>
  <si>
    <t>Мероприятие 1.2. Обеспечение сохранности и использования объектов культурного наследия</t>
  </si>
  <si>
    <t xml:space="preserve">Увеличение доли объектов культурного наследия, находящихся в муниципальной собственности, состояние которых является удовлетворительным, в общем количестве объектов культурного наследия, находящихся в муниципальной собственности.   </t>
  </si>
  <si>
    <t xml:space="preserve">Увеличение доли детей, обучающихся в учреждениях дополнительного образования в области культуры в общей численности детей, обучающихся в общеобразовательных организациях муниципального образования;
увеличение количества участий обучающихся учреждений дополнительного образования детей в области культуры и искусства в международных, региональных и краевых конкурсах (в том числе заочных).
</t>
  </si>
  <si>
    <t>Реализация дополнительных предпрофессиональных и общеразвивающих программ по направлениям системы дополнительного образования в области культуры</t>
  </si>
  <si>
    <t>Обеспечение условий выполнения муниципального задания: оплата необходимых услуг и приобретений.</t>
  </si>
  <si>
    <t>Мероприятие 2.2. Содержание имущества в удовлетворительном состоянии, текущее содержание помещений детских музыкальных школ, детской художественной школы</t>
  </si>
  <si>
    <t>Задача 3. Расширение доступности услуг культурно-досуговых учреждений, поддержка народного творчества и искусства</t>
  </si>
  <si>
    <t>Увеличение количества платных посещений театрально-концертных мероприятий учреждений культурно-досугового типа; сохранение доли участников творческих коллективов в учреждениях культуры от общего числа жителей города.</t>
  </si>
  <si>
    <t>Создание концертов и концертных программ в утвержденном для каждого учреждения культурно-досугового типа объеме</t>
  </si>
  <si>
    <t>Мероприятие 3.2. Содержание имущества в удовлетворительном состоянии, текущее содержание помещений культурно-досуговых учреждений</t>
  </si>
  <si>
    <t>Обеспечение условий выполнения муниципального задания: оплата необходимых услуг и приобретений</t>
  </si>
  <si>
    <t>Задача 4. Обеспечение предоставления услуг парков и базы отдыха.</t>
  </si>
  <si>
    <t>Увеличение количества платных посещений парков и базы отдыха МБУ «КДО «Прометей»</t>
  </si>
  <si>
    <t>Мероприятие 4.1 Выполнение муниципального задания</t>
  </si>
  <si>
    <t>Содержание объектов недвижимого имущества в надлежащем состоянии, безаварийная работа систем и оборудования парков и базы отдыха МБУ «КДО «Прометей».</t>
  </si>
  <si>
    <t>Задача 5. Повышение доступности и качества музейных услуг и работ.</t>
  </si>
  <si>
    <t>Увеличение количества посещений учреждений музейного типа; увеличение доли представленных (во всех формах) зрителю музейных предметов в общем количестве музейных предметов основного фонда учреждений музейного типа.</t>
  </si>
  <si>
    <t>Формирование, учет, изучение и обеспечение физического сохранения и безопасности музейных предметов, музейных коллекций</t>
  </si>
  <si>
    <t>Мероприятие 4.2. Содержание имущества в удовлетворительном состоянии, текущее содержание парков и базы отдыха</t>
  </si>
  <si>
    <t>Мероприятие 5.2. Содержание имущества в удовлетворительном состоянии, текущее содержание помещений учреждений музейного типа</t>
  </si>
  <si>
    <t>Задача 6.  Повышение доступности и качества услуг и работ в сфере библиотечного дела.</t>
  </si>
  <si>
    <t>Увеличение количества посещений муниципальных библиотек; увеличение количества  детей до 14 лет, пользующихся услугами муниципальных библиотек.</t>
  </si>
  <si>
    <t>Библиотечное, библиографическое и информационное обслуживание пользователей библиотеки.</t>
  </si>
  <si>
    <t>Мероприятие 6.2.Содержание имущества в удовлетворительном состоянии, текущее содержание помещений библиотек</t>
  </si>
  <si>
    <t>Задача 7.  Создание условий для сохранения и развития исполнительских искусств и поддержки театрального дела.</t>
  </si>
  <si>
    <t>Увеличение количества платных посещений театрально-концертных мероприятий МБУК «Рубцовский драматический театр».</t>
  </si>
  <si>
    <t>Ежегодное обновление театрального репертуара (не менее 5 новых спектаклей).</t>
  </si>
  <si>
    <t>Мероприятие 7.2. Содержание имущества в удовлетворительном состоянии, текущее содержание помещений театра</t>
  </si>
  <si>
    <t>Цель. Развитие культуры и искусства, сохранение культурного и исторического наследия, расширение доступа населения города к культурным ценностям.</t>
  </si>
  <si>
    <t>Программа "Развитие культуры города Рубцовска" на 2018 - 2020 годы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</si>
</sst>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3" fillId="0" borderId="0" xfId="0" applyFont="1" applyFill="1"/>
    <xf numFmtId="16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workbookViewId="0">
      <selection activeCell="E15" sqref="E15"/>
    </sheetView>
  </sheetViews>
  <sheetFormatPr defaultRowHeight="13.2"/>
  <cols>
    <col min="1" max="1" width="73.44140625" style="1" customWidth="1"/>
    <col min="2" max="5" width="14.109375" style="1" customWidth="1"/>
  </cols>
  <sheetData>
    <row r="1" spans="1:5">
      <c r="E1" s="8" t="s">
        <v>54</v>
      </c>
    </row>
    <row r="3" spans="1:5">
      <c r="A3" s="31" t="s">
        <v>55</v>
      </c>
      <c r="B3" s="31"/>
      <c r="C3" s="31"/>
      <c r="D3" s="31"/>
      <c r="E3" s="31"/>
    </row>
    <row r="4" spans="1:5">
      <c r="A4" s="31" t="s">
        <v>56</v>
      </c>
      <c r="B4" s="31"/>
      <c r="C4" s="31"/>
      <c r="D4" s="31"/>
      <c r="E4" s="31"/>
    </row>
    <row r="5" spans="1:5">
      <c r="B5" s="29"/>
      <c r="C5" s="29"/>
      <c r="D5" s="29"/>
      <c r="E5" s="29"/>
    </row>
    <row r="6" spans="1:5">
      <c r="A6" s="17" t="s">
        <v>29</v>
      </c>
      <c r="B6" s="30" t="s">
        <v>28</v>
      </c>
      <c r="C6" s="30"/>
      <c r="D6" s="30"/>
      <c r="E6" s="30"/>
    </row>
    <row r="7" spans="1:5">
      <c r="A7" s="18" t="s">
        <v>30</v>
      </c>
      <c r="B7" s="2" t="s">
        <v>65</v>
      </c>
      <c r="C7" s="2" t="s">
        <v>66</v>
      </c>
      <c r="D7" s="2" t="s">
        <v>67</v>
      </c>
      <c r="E7" s="2" t="s">
        <v>5</v>
      </c>
    </row>
    <row r="8" spans="1:5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s="7" customFormat="1">
      <c r="A9" s="6" t="s">
        <v>31</v>
      </c>
      <c r="B9" s="15">
        <f>B11+B12+B13+B14</f>
        <v>144630.5</v>
      </c>
      <c r="C9" s="15">
        <f>C11+C12+C13+C14</f>
        <v>159093.29999999999</v>
      </c>
      <c r="D9" s="15">
        <f>D11+D12+D13+D14</f>
        <v>175002.8</v>
      </c>
      <c r="E9" s="15">
        <f>E11+E12+E13+E14</f>
        <v>478726.6</v>
      </c>
    </row>
    <row r="10" spans="1:5" s="7" customFormat="1">
      <c r="A10" s="6" t="s">
        <v>6</v>
      </c>
      <c r="B10" s="15"/>
      <c r="C10" s="15"/>
      <c r="D10" s="15"/>
      <c r="E10" s="15"/>
    </row>
    <row r="11" spans="1:5" s="7" customFormat="1">
      <c r="A11" s="6" t="s">
        <v>38</v>
      </c>
      <c r="B11" s="15">
        <f>'Подпрограмма культура'!E12</f>
        <v>110709.6</v>
      </c>
      <c r="C11" s="15">
        <f>'Подпрограмма культура'!F12</f>
        <v>121780.29999999999</v>
      </c>
      <c r="D11" s="15">
        <f>'Подпрограмма культура'!G12</f>
        <v>133958.5</v>
      </c>
      <c r="E11" s="15">
        <f>B11+C11+D11</f>
        <v>366448.4</v>
      </c>
    </row>
    <row r="12" spans="1:5" s="7" customFormat="1">
      <c r="A12" s="6" t="s">
        <v>32</v>
      </c>
      <c r="B12" s="15">
        <f t="shared" ref="B12:D13" si="0">B18+B24</f>
        <v>0</v>
      </c>
      <c r="C12" s="15">
        <f t="shared" si="0"/>
        <v>0</v>
      </c>
      <c r="D12" s="15">
        <f t="shared" si="0"/>
        <v>0</v>
      </c>
      <c r="E12" s="15">
        <f>B12+C12+D12</f>
        <v>0</v>
      </c>
    </row>
    <row r="13" spans="1:5" s="7" customFormat="1">
      <c r="A13" s="6" t="s">
        <v>33</v>
      </c>
      <c r="B13" s="15">
        <f t="shared" si="0"/>
        <v>0</v>
      </c>
      <c r="C13" s="15">
        <f t="shared" si="0"/>
        <v>0</v>
      </c>
      <c r="D13" s="15">
        <f t="shared" si="0"/>
        <v>0</v>
      </c>
      <c r="E13" s="15">
        <f>B13+C13+D13</f>
        <v>0</v>
      </c>
    </row>
    <row r="14" spans="1:5" s="7" customFormat="1">
      <c r="A14" s="6" t="s">
        <v>34</v>
      </c>
      <c r="B14" s="15">
        <f>'Подпрограмма культура'!E13</f>
        <v>33920.9</v>
      </c>
      <c r="C14" s="15">
        <f>'Подпрограмма культура'!F13</f>
        <v>37313</v>
      </c>
      <c r="D14" s="15">
        <f>'Подпрограмма культура'!G13</f>
        <v>41044.299999999996</v>
      </c>
      <c r="E14" s="15">
        <f>B14+C14+D14</f>
        <v>112278.19999999998</v>
      </c>
    </row>
    <row r="15" spans="1:5" s="7" customFormat="1">
      <c r="A15" s="6" t="s">
        <v>35</v>
      </c>
      <c r="B15" s="15">
        <f>B17+B18+B19+B20</f>
        <v>600</v>
      </c>
      <c r="C15" s="15">
        <f>C17+C18+C19+C20</f>
        <v>700</v>
      </c>
      <c r="D15" s="15">
        <f>D17+D18+D19+D20</f>
        <v>800</v>
      </c>
      <c r="E15" s="15">
        <f>B15+C15+D15</f>
        <v>2100</v>
      </c>
    </row>
    <row r="16" spans="1:5">
      <c r="A16" s="3" t="s">
        <v>6</v>
      </c>
      <c r="B16" s="16"/>
      <c r="C16" s="16"/>
      <c r="D16" s="16"/>
      <c r="E16" s="16"/>
    </row>
    <row r="17" spans="1:5">
      <c r="A17" s="3" t="s">
        <v>38</v>
      </c>
      <c r="B17" s="16">
        <v>0</v>
      </c>
      <c r="C17" s="16">
        <v>0</v>
      </c>
      <c r="D17" s="16">
        <v>0</v>
      </c>
      <c r="E17" s="16">
        <f>B17+C17+D17</f>
        <v>0</v>
      </c>
    </row>
    <row r="18" spans="1:5">
      <c r="A18" s="3" t="s">
        <v>32</v>
      </c>
      <c r="B18" s="16">
        <v>0</v>
      </c>
      <c r="C18" s="16">
        <v>0</v>
      </c>
      <c r="D18" s="16">
        <v>0</v>
      </c>
      <c r="E18" s="16">
        <f>B18+C18+D18</f>
        <v>0</v>
      </c>
    </row>
    <row r="19" spans="1:5">
      <c r="A19" s="3" t="s">
        <v>33</v>
      </c>
      <c r="B19" s="16">
        <v>0</v>
      </c>
      <c r="C19" s="16">
        <v>0</v>
      </c>
      <c r="D19" s="16">
        <v>0</v>
      </c>
      <c r="E19" s="16">
        <f>B19+C19+D19</f>
        <v>0</v>
      </c>
    </row>
    <row r="20" spans="1:5">
      <c r="A20" s="3" t="s">
        <v>34</v>
      </c>
      <c r="B20" s="16">
        <v>600</v>
      </c>
      <c r="C20" s="16">
        <v>700</v>
      </c>
      <c r="D20" s="16">
        <v>800</v>
      </c>
      <c r="E20" s="16">
        <f>B20+C20+D20</f>
        <v>2100</v>
      </c>
    </row>
    <row r="21" spans="1:5" s="11" customFormat="1">
      <c r="A21" s="13" t="s">
        <v>36</v>
      </c>
      <c r="B21" s="12">
        <f>B23+B24+B25+B26</f>
        <v>144030.5</v>
      </c>
      <c r="C21" s="12">
        <f>C23+C24+C25+C26</f>
        <v>158393.29999999999</v>
      </c>
      <c r="D21" s="12">
        <f>D23+D24+D25+D26</f>
        <v>174202.8</v>
      </c>
      <c r="E21" s="12">
        <f>B21+C21+D21</f>
        <v>476626.6</v>
      </c>
    </row>
    <row r="22" spans="1:5" s="5" customFormat="1">
      <c r="A22" s="14" t="s">
        <v>6</v>
      </c>
      <c r="B22" s="19"/>
      <c r="C22" s="19"/>
      <c r="D22" s="19"/>
      <c r="E22" s="19"/>
    </row>
    <row r="23" spans="1:5" s="5" customFormat="1">
      <c r="A23" s="14" t="s">
        <v>37</v>
      </c>
      <c r="B23" s="19">
        <f>B11-B17</f>
        <v>110709.6</v>
      </c>
      <c r="C23" s="19">
        <f>C11-C17</f>
        <v>121780.29999999999</v>
      </c>
      <c r="D23" s="19">
        <f>D11-D17</f>
        <v>133958.5</v>
      </c>
      <c r="E23" s="19">
        <f>E11-E17</f>
        <v>366448.4</v>
      </c>
    </row>
    <row r="24" spans="1:5" s="5" customFormat="1">
      <c r="A24" s="14" t="s">
        <v>32</v>
      </c>
      <c r="B24" s="19">
        <v>0</v>
      </c>
      <c r="C24" s="19">
        <v>0</v>
      </c>
      <c r="D24" s="19">
        <v>0</v>
      </c>
      <c r="E24" s="19">
        <f>B24+C24+D24</f>
        <v>0</v>
      </c>
    </row>
    <row r="25" spans="1:5" s="5" customFormat="1">
      <c r="A25" s="14" t="s">
        <v>33</v>
      </c>
      <c r="B25" s="19">
        <v>0</v>
      </c>
      <c r="C25" s="19">
        <v>0</v>
      </c>
      <c r="D25" s="19">
        <v>0</v>
      </c>
      <c r="E25" s="19">
        <f>B25+C25+D25</f>
        <v>0</v>
      </c>
    </row>
    <row r="26" spans="1:5" s="5" customFormat="1">
      <c r="A26" s="14" t="s">
        <v>34</v>
      </c>
      <c r="B26" s="19">
        <f>B14-B20</f>
        <v>33320.9</v>
      </c>
      <c r="C26" s="19">
        <f>C14-C20</f>
        <v>36613</v>
      </c>
      <c r="D26" s="19">
        <f>D14-D20</f>
        <v>40244.299999999996</v>
      </c>
      <c r="E26" s="19">
        <f>E14-E20</f>
        <v>110178.19999999998</v>
      </c>
    </row>
    <row r="27" spans="1:5" s="5" customFormat="1">
      <c r="A27" s="10"/>
      <c r="B27" s="10"/>
      <c r="C27" s="10"/>
      <c r="D27" s="20"/>
      <c r="E27" s="10"/>
    </row>
    <row r="28" spans="1:5" s="5" customFormat="1">
      <c r="A28" s="10"/>
      <c r="B28" s="10"/>
      <c r="C28" s="10"/>
      <c r="D28" s="10"/>
      <c r="E28" s="10"/>
    </row>
  </sheetData>
  <mergeCells count="3">
    <mergeCell ref="B6:E6"/>
    <mergeCell ref="A3:E3"/>
    <mergeCell ref="A4:E4"/>
  </mergeCells>
  <phoneticPr fontId="0" type="noConversion"/>
  <pageMargins left="0.39370078740157483" right="0.39370078740157483" top="0.39370078740157483" bottom="0.39370078740157483" header="0" footer="0"/>
  <pageSetup paperSize="9" fitToHeight="1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9"/>
  <sheetViews>
    <sheetView tabSelected="1" topLeftCell="A16" zoomScale="110" workbookViewId="0">
      <selection activeCell="A8" sqref="A8:I8"/>
    </sheetView>
  </sheetViews>
  <sheetFormatPr defaultRowHeight="13.2"/>
  <cols>
    <col min="1" max="1" width="3.109375" style="4" bestFit="1" customWidth="1"/>
    <col min="2" max="2" width="28.44140625" style="1" customWidth="1"/>
    <col min="3" max="3" width="38.33203125" style="1" customWidth="1"/>
    <col min="4" max="4" width="19.44140625" style="1" bestFit="1" customWidth="1"/>
    <col min="5" max="8" width="11.109375" style="1" customWidth="1"/>
    <col min="9" max="9" width="14.88671875" style="1" customWidth="1"/>
  </cols>
  <sheetData>
    <row r="1" spans="1:9" s="5" customFormat="1">
      <c r="A1" s="21"/>
      <c r="B1" s="10"/>
      <c r="C1" s="10"/>
      <c r="D1" s="10"/>
      <c r="E1" s="10"/>
      <c r="F1" s="10"/>
      <c r="G1" s="10"/>
      <c r="H1" s="10"/>
      <c r="I1" s="10" t="s">
        <v>39</v>
      </c>
    </row>
    <row r="2" spans="1:9" s="5" customFormat="1">
      <c r="A2" s="42" t="s">
        <v>68</v>
      </c>
      <c r="B2" s="42"/>
      <c r="C2" s="42"/>
      <c r="D2" s="42"/>
      <c r="E2" s="42"/>
      <c r="F2" s="42"/>
      <c r="G2" s="42"/>
      <c r="H2" s="42"/>
      <c r="I2" s="42"/>
    </row>
    <row r="3" spans="1:9" s="5" customFormat="1">
      <c r="A3" s="21"/>
      <c r="B3" s="10"/>
      <c r="C3" s="10"/>
      <c r="D3" s="10"/>
      <c r="E3" s="10"/>
      <c r="F3" s="10"/>
      <c r="G3" s="10"/>
      <c r="H3" s="10"/>
      <c r="I3" s="10"/>
    </row>
    <row r="4" spans="1:9" s="5" customFormat="1">
      <c r="A4" s="37" t="s">
        <v>27</v>
      </c>
      <c r="B4" s="23" t="s">
        <v>40</v>
      </c>
      <c r="C4" s="37" t="s">
        <v>0</v>
      </c>
      <c r="D4" s="37" t="s">
        <v>1</v>
      </c>
      <c r="E4" s="37" t="s">
        <v>2</v>
      </c>
      <c r="F4" s="37"/>
      <c r="G4" s="37"/>
      <c r="H4" s="37"/>
      <c r="I4" s="37" t="s">
        <v>4</v>
      </c>
    </row>
    <row r="5" spans="1:9" s="5" customFormat="1">
      <c r="A5" s="37"/>
      <c r="B5" s="24" t="s">
        <v>41</v>
      </c>
      <c r="C5" s="37"/>
      <c r="D5" s="37"/>
      <c r="E5" s="37" t="s">
        <v>3</v>
      </c>
      <c r="F5" s="37"/>
      <c r="G5" s="37"/>
      <c r="H5" s="37"/>
      <c r="I5" s="37"/>
    </row>
    <row r="6" spans="1:9" s="5" customFormat="1">
      <c r="A6" s="37"/>
      <c r="B6" s="25" t="s">
        <v>42</v>
      </c>
      <c r="C6" s="37"/>
      <c r="D6" s="37"/>
      <c r="E6" s="22">
        <v>2018</v>
      </c>
      <c r="F6" s="22">
        <v>2019</v>
      </c>
      <c r="G6" s="22">
        <v>2020</v>
      </c>
      <c r="H6" s="22" t="s">
        <v>5</v>
      </c>
      <c r="I6" s="37"/>
    </row>
    <row r="7" spans="1:9" s="5" customForma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s="26" customFormat="1">
      <c r="A8" s="39" t="s">
        <v>101</v>
      </c>
      <c r="B8" s="40"/>
      <c r="C8" s="40"/>
      <c r="D8" s="40"/>
      <c r="E8" s="40"/>
      <c r="F8" s="40"/>
      <c r="G8" s="40"/>
      <c r="H8" s="40"/>
      <c r="I8" s="41"/>
    </row>
    <row r="9" spans="1:9" s="5" customFormat="1" ht="120.75" customHeight="1">
      <c r="A9" s="38">
        <v>1</v>
      </c>
      <c r="B9" s="36" t="s">
        <v>100</v>
      </c>
      <c r="C9" s="36" t="s">
        <v>69</v>
      </c>
      <c r="D9" s="36" t="s">
        <v>58</v>
      </c>
      <c r="E9" s="27">
        <f>E14+E29+E44+E64+E84+E104+E124</f>
        <v>144630.50000000003</v>
      </c>
      <c r="F9" s="27">
        <f>F14+F29+F44+F64+F84+F104+F124</f>
        <v>159093.30000000002</v>
      </c>
      <c r="G9" s="27">
        <f>G14+G29+G44+G64+G84+G104+G124</f>
        <v>175002.80000000002</v>
      </c>
      <c r="H9" s="27">
        <f>G9+F9+E9</f>
        <v>478726.60000000009</v>
      </c>
      <c r="I9" s="13" t="s">
        <v>5</v>
      </c>
    </row>
    <row r="10" spans="1:9" s="5" customFormat="1">
      <c r="A10" s="38"/>
      <c r="B10" s="36"/>
      <c r="C10" s="36"/>
      <c r="D10" s="36"/>
      <c r="E10" s="27"/>
      <c r="F10" s="27"/>
      <c r="G10" s="27"/>
      <c r="H10" s="27"/>
      <c r="I10" s="13" t="s">
        <v>6</v>
      </c>
    </row>
    <row r="11" spans="1:9" s="5" customFormat="1">
      <c r="A11" s="38"/>
      <c r="B11" s="36"/>
      <c r="C11" s="36"/>
      <c r="D11" s="36"/>
      <c r="E11" s="27">
        <f t="shared" ref="E11:G13" si="0">E16+E31+E46+E66+E86+E106+E126</f>
        <v>0</v>
      </c>
      <c r="F11" s="27">
        <f t="shared" si="0"/>
        <v>0</v>
      </c>
      <c r="G11" s="27">
        <f t="shared" si="0"/>
        <v>0</v>
      </c>
      <c r="H11" s="27">
        <f>G11+F11+E11</f>
        <v>0</v>
      </c>
      <c r="I11" s="13" t="s">
        <v>7</v>
      </c>
    </row>
    <row r="12" spans="1:9" s="5" customFormat="1">
      <c r="A12" s="38"/>
      <c r="B12" s="36"/>
      <c r="C12" s="36"/>
      <c r="D12" s="36"/>
      <c r="E12" s="27">
        <f t="shared" si="0"/>
        <v>110709.6</v>
      </c>
      <c r="F12" s="27">
        <f t="shared" si="0"/>
        <v>121780.29999999999</v>
      </c>
      <c r="G12" s="27">
        <f t="shared" si="0"/>
        <v>133958.5</v>
      </c>
      <c r="H12" s="27">
        <f>G12+F12+E12</f>
        <v>366448.4</v>
      </c>
      <c r="I12" s="13" t="s">
        <v>8</v>
      </c>
    </row>
    <row r="13" spans="1:9" s="5" customFormat="1" ht="25.5" customHeight="1">
      <c r="A13" s="38"/>
      <c r="B13" s="36"/>
      <c r="C13" s="36"/>
      <c r="D13" s="36"/>
      <c r="E13" s="27">
        <f t="shared" si="0"/>
        <v>33920.9</v>
      </c>
      <c r="F13" s="27">
        <f t="shared" si="0"/>
        <v>37313</v>
      </c>
      <c r="G13" s="27">
        <f t="shared" si="0"/>
        <v>41044.299999999996</v>
      </c>
      <c r="H13" s="27">
        <f>G13+F13+E13</f>
        <v>112278.19999999998</v>
      </c>
      <c r="I13" s="13" t="s">
        <v>57</v>
      </c>
    </row>
    <row r="14" spans="1:9" s="5" customFormat="1" ht="132" customHeight="1">
      <c r="A14" s="38">
        <v>2</v>
      </c>
      <c r="B14" s="36" t="s">
        <v>70</v>
      </c>
      <c r="C14" s="36" t="s">
        <v>71</v>
      </c>
      <c r="D14" s="36" t="s">
        <v>9</v>
      </c>
      <c r="E14" s="27">
        <f>E19+E24</f>
        <v>16198.3</v>
      </c>
      <c r="F14" s="27">
        <f>F19+F24</f>
        <v>17818.099999999999</v>
      </c>
      <c r="G14" s="27">
        <f>G19+G24</f>
        <v>19599.900000000001</v>
      </c>
      <c r="H14" s="27">
        <f>H19+H24</f>
        <v>53616.3</v>
      </c>
      <c r="I14" s="13" t="s">
        <v>10</v>
      </c>
    </row>
    <row r="15" spans="1:9" s="5" customFormat="1">
      <c r="A15" s="38"/>
      <c r="B15" s="36"/>
      <c r="C15" s="36"/>
      <c r="D15" s="36"/>
      <c r="E15" s="27"/>
      <c r="F15" s="27"/>
      <c r="G15" s="27"/>
      <c r="H15" s="27"/>
      <c r="I15" s="13" t="s">
        <v>6</v>
      </c>
    </row>
    <row r="16" spans="1:9" s="5" customFormat="1">
      <c r="A16" s="38"/>
      <c r="B16" s="36"/>
      <c r="C16" s="36"/>
      <c r="D16" s="36"/>
      <c r="E16" s="27">
        <f t="shared" ref="E16:H18" si="1">E21+E26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13" t="s">
        <v>7</v>
      </c>
    </row>
    <row r="17" spans="1:9" s="5" customFormat="1">
      <c r="A17" s="38"/>
      <c r="B17" s="36"/>
      <c r="C17" s="36"/>
      <c r="D17" s="36"/>
      <c r="E17" s="27">
        <f t="shared" si="1"/>
        <v>16198.3</v>
      </c>
      <c r="F17" s="27">
        <f t="shared" si="1"/>
        <v>17818.099999999999</v>
      </c>
      <c r="G17" s="27">
        <f t="shared" si="1"/>
        <v>19599.900000000001</v>
      </c>
      <c r="H17" s="27">
        <f t="shared" si="1"/>
        <v>53616.3</v>
      </c>
      <c r="I17" s="13" t="s">
        <v>8</v>
      </c>
    </row>
    <row r="18" spans="1:9" s="5" customFormat="1" ht="22.8">
      <c r="A18" s="38"/>
      <c r="B18" s="36"/>
      <c r="C18" s="36"/>
      <c r="D18" s="36"/>
      <c r="E18" s="27">
        <f t="shared" si="1"/>
        <v>0</v>
      </c>
      <c r="F18" s="27">
        <f t="shared" si="1"/>
        <v>0</v>
      </c>
      <c r="G18" s="27">
        <f t="shared" si="1"/>
        <v>0</v>
      </c>
      <c r="H18" s="27">
        <f t="shared" si="1"/>
        <v>0</v>
      </c>
      <c r="I18" s="13" t="s">
        <v>11</v>
      </c>
    </row>
    <row r="19" spans="1:9" s="5" customFormat="1" ht="71.25" customHeight="1">
      <c r="A19" s="37">
        <v>3</v>
      </c>
      <c r="B19" s="35" t="s">
        <v>43</v>
      </c>
      <c r="C19" s="35" t="s">
        <v>12</v>
      </c>
      <c r="D19" s="35" t="s">
        <v>9</v>
      </c>
      <c r="E19" s="28">
        <f>E21+E22+E23</f>
        <v>16098.3</v>
      </c>
      <c r="F19" s="28">
        <f>F21+F22+F23</f>
        <v>17668.099999999999</v>
      </c>
      <c r="G19" s="28">
        <f>G21+G22+G23</f>
        <v>19399.900000000001</v>
      </c>
      <c r="H19" s="28">
        <f>H21+H22+H23</f>
        <v>53166.3</v>
      </c>
      <c r="I19" s="14" t="s">
        <v>10</v>
      </c>
    </row>
    <row r="20" spans="1:9" s="5" customFormat="1">
      <c r="A20" s="37"/>
      <c r="B20" s="35"/>
      <c r="C20" s="35"/>
      <c r="D20" s="35"/>
      <c r="E20" s="28"/>
      <c r="F20" s="28"/>
      <c r="G20" s="28"/>
      <c r="H20" s="28"/>
      <c r="I20" s="14" t="s">
        <v>6</v>
      </c>
    </row>
    <row r="21" spans="1:9" s="5" customFormat="1">
      <c r="A21" s="37"/>
      <c r="B21" s="35"/>
      <c r="C21" s="35"/>
      <c r="D21" s="35"/>
      <c r="E21" s="28">
        <v>0</v>
      </c>
      <c r="F21" s="28">
        <v>0</v>
      </c>
      <c r="G21" s="28">
        <v>0</v>
      </c>
      <c r="H21" s="28">
        <f>G21+F21+E21</f>
        <v>0</v>
      </c>
      <c r="I21" s="14" t="s">
        <v>7</v>
      </c>
    </row>
    <row r="22" spans="1:9" s="5" customFormat="1">
      <c r="A22" s="37"/>
      <c r="B22" s="35"/>
      <c r="C22" s="35"/>
      <c r="D22" s="35"/>
      <c r="E22" s="28">
        <v>16098.3</v>
      </c>
      <c r="F22" s="28">
        <v>17668.099999999999</v>
      </c>
      <c r="G22" s="28">
        <v>19399.900000000001</v>
      </c>
      <c r="H22" s="28">
        <f>G22+F22+E22</f>
        <v>53166.3</v>
      </c>
      <c r="I22" s="14" t="s">
        <v>8</v>
      </c>
    </row>
    <row r="23" spans="1:9" s="5" customFormat="1" ht="24">
      <c r="A23" s="37"/>
      <c r="B23" s="35"/>
      <c r="C23" s="35"/>
      <c r="D23" s="35"/>
      <c r="E23" s="28">
        <v>0</v>
      </c>
      <c r="F23" s="28">
        <v>0</v>
      </c>
      <c r="G23" s="28">
        <v>0</v>
      </c>
      <c r="H23" s="28">
        <f>G23+F23+E23</f>
        <v>0</v>
      </c>
      <c r="I23" s="14" t="s">
        <v>11</v>
      </c>
    </row>
    <row r="24" spans="1:9" s="5" customFormat="1">
      <c r="A24" s="37">
        <v>4</v>
      </c>
      <c r="B24" s="35" t="s">
        <v>72</v>
      </c>
      <c r="C24" s="35" t="s">
        <v>73</v>
      </c>
      <c r="D24" s="35" t="s">
        <v>9</v>
      </c>
      <c r="E24" s="28">
        <f>E26+E27+E28</f>
        <v>100</v>
      </c>
      <c r="F24" s="28">
        <f>F26+F27+F28</f>
        <v>150</v>
      </c>
      <c r="G24" s="28">
        <f>G26+G27+G28</f>
        <v>200</v>
      </c>
      <c r="H24" s="28">
        <f>H26+H27+H28</f>
        <v>450</v>
      </c>
      <c r="I24" s="14" t="s">
        <v>10</v>
      </c>
    </row>
    <row r="25" spans="1:9" s="5" customFormat="1">
      <c r="A25" s="37"/>
      <c r="B25" s="35"/>
      <c r="C25" s="35"/>
      <c r="D25" s="35"/>
      <c r="E25" s="28"/>
      <c r="F25" s="28"/>
      <c r="G25" s="28"/>
      <c r="H25" s="28">
        <f>G25+F25+E25</f>
        <v>0</v>
      </c>
      <c r="I25" s="14" t="s">
        <v>6</v>
      </c>
    </row>
    <row r="26" spans="1:9" s="5" customFormat="1">
      <c r="A26" s="37"/>
      <c r="B26" s="35"/>
      <c r="C26" s="35"/>
      <c r="D26" s="35"/>
      <c r="E26" s="28">
        <v>0</v>
      </c>
      <c r="F26" s="28">
        <v>0</v>
      </c>
      <c r="G26" s="28">
        <v>0</v>
      </c>
      <c r="H26" s="28">
        <f>G26+F26+E26</f>
        <v>0</v>
      </c>
      <c r="I26" s="14" t="s">
        <v>7</v>
      </c>
    </row>
    <row r="27" spans="1:9" s="5" customFormat="1">
      <c r="A27" s="37"/>
      <c r="B27" s="35"/>
      <c r="C27" s="35"/>
      <c r="D27" s="35"/>
      <c r="E27" s="28">
        <v>100</v>
      </c>
      <c r="F27" s="28">
        <v>150</v>
      </c>
      <c r="G27" s="28">
        <v>200</v>
      </c>
      <c r="H27" s="28">
        <f>G27+F27+E27</f>
        <v>450</v>
      </c>
      <c r="I27" s="14" t="s">
        <v>8</v>
      </c>
    </row>
    <row r="28" spans="1:9" s="5" customFormat="1" ht="24">
      <c r="A28" s="37"/>
      <c r="B28" s="35"/>
      <c r="C28" s="35"/>
      <c r="D28" s="35"/>
      <c r="E28" s="28">
        <v>0</v>
      </c>
      <c r="F28" s="28">
        <v>0</v>
      </c>
      <c r="G28" s="28">
        <v>0</v>
      </c>
      <c r="H28" s="28">
        <f>G28+F28+E28</f>
        <v>0</v>
      </c>
      <c r="I28" s="14" t="s">
        <v>11</v>
      </c>
    </row>
    <row r="29" spans="1:9" s="5" customFormat="1" ht="26.25" customHeight="1">
      <c r="A29" s="38">
        <v>5</v>
      </c>
      <c r="B29" s="36" t="s">
        <v>59</v>
      </c>
      <c r="C29" s="36" t="s">
        <v>74</v>
      </c>
      <c r="D29" s="36" t="s">
        <v>19</v>
      </c>
      <c r="E29" s="27">
        <f>E34+E39</f>
        <v>31821</v>
      </c>
      <c r="F29" s="27">
        <f>F34+F39</f>
        <v>35003.100000000006</v>
      </c>
      <c r="G29" s="27">
        <f>G34+G39</f>
        <v>38503.4</v>
      </c>
      <c r="H29" s="27">
        <f>H34+H39</f>
        <v>105327.5</v>
      </c>
      <c r="I29" s="13" t="s">
        <v>5</v>
      </c>
    </row>
    <row r="30" spans="1:9" s="5" customFormat="1">
      <c r="A30" s="38"/>
      <c r="B30" s="36"/>
      <c r="C30" s="36"/>
      <c r="D30" s="36"/>
      <c r="E30" s="27"/>
      <c r="F30" s="27"/>
      <c r="G30" s="27"/>
      <c r="H30" s="27"/>
      <c r="I30" s="13" t="s">
        <v>6</v>
      </c>
    </row>
    <row r="31" spans="1:9" s="5" customFormat="1">
      <c r="A31" s="38"/>
      <c r="B31" s="36"/>
      <c r="C31" s="36"/>
      <c r="D31" s="36"/>
      <c r="E31" s="27">
        <f t="shared" ref="E31:H33" si="2">E36+E41</f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13" t="s">
        <v>7</v>
      </c>
    </row>
    <row r="32" spans="1:9" s="5" customFormat="1">
      <c r="A32" s="38"/>
      <c r="B32" s="36"/>
      <c r="C32" s="36"/>
      <c r="D32" s="36"/>
      <c r="E32" s="27">
        <f t="shared" si="2"/>
        <v>24872.300000000003</v>
      </c>
      <c r="F32" s="27">
        <f t="shared" si="2"/>
        <v>27359.5</v>
      </c>
      <c r="G32" s="27">
        <f t="shared" si="2"/>
        <v>30095.5</v>
      </c>
      <c r="H32" s="27">
        <f t="shared" si="2"/>
        <v>82327.3</v>
      </c>
      <c r="I32" s="13" t="s">
        <v>8</v>
      </c>
    </row>
    <row r="33" spans="1:9" s="5" customFormat="1" ht="65.25" customHeight="1">
      <c r="A33" s="38"/>
      <c r="B33" s="36"/>
      <c r="C33" s="36"/>
      <c r="D33" s="36"/>
      <c r="E33" s="27">
        <f t="shared" si="2"/>
        <v>6948.7</v>
      </c>
      <c r="F33" s="27">
        <f t="shared" si="2"/>
        <v>7643.6</v>
      </c>
      <c r="G33" s="27">
        <f t="shared" si="2"/>
        <v>8407.9</v>
      </c>
      <c r="H33" s="27">
        <f t="shared" si="2"/>
        <v>23000.199999999997</v>
      </c>
      <c r="I33" s="13" t="s">
        <v>11</v>
      </c>
    </row>
    <row r="34" spans="1:9" s="5" customFormat="1">
      <c r="A34" s="37">
        <v>6</v>
      </c>
      <c r="B34" s="35" t="s">
        <v>44</v>
      </c>
      <c r="C34" s="35" t="s">
        <v>75</v>
      </c>
      <c r="D34" s="35" t="s">
        <v>20</v>
      </c>
      <c r="E34" s="28">
        <f>E36+E37+E38</f>
        <v>25566.600000000002</v>
      </c>
      <c r="F34" s="28">
        <f>F36+F37+F38</f>
        <v>28123.300000000003</v>
      </c>
      <c r="G34" s="28">
        <f>G36+G37+G38</f>
        <v>30935.7</v>
      </c>
      <c r="H34" s="28">
        <f>H36+H37+H38</f>
        <v>84625.600000000006</v>
      </c>
      <c r="I34" s="14" t="s">
        <v>5</v>
      </c>
    </row>
    <row r="35" spans="1:9" s="5" customFormat="1">
      <c r="A35" s="37"/>
      <c r="B35" s="35"/>
      <c r="C35" s="35"/>
      <c r="D35" s="35"/>
      <c r="E35" s="28"/>
      <c r="F35" s="28"/>
      <c r="G35" s="28"/>
      <c r="H35" s="28"/>
      <c r="I35" s="14" t="s">
        <v>6</v>
      </c>
    </row>
    <row r="36" spans="1:9" s="5" customFormat="1">
      <c r="A36" s="37"/>
      <c r="B36" s="35"/>
      <c r="C36" s="35"/>
      <c r="D36" s="35"/>
      <c r="E36" s="28">
        <v>0</v>
      </c>
      <c r="F36" s="28"/>
      <c r="G36" s="28"/>
      <c r="H36" s="28">
        <f>G36+F36+E36</f>
        <v>0</v>
      </c>
      <c r="I36" s="14" t="s">
        <v>7</v>
      </c>
    </row>
    <row r="37" spans="1:9" s="5" customFormat="1">
      <c r="A37" s="37"/>
      <c r="B37" s="35"/>
      <c r="C37" s="35"/>
      <c r="D37" s="35"/>
      <c r="E37" s="28">
        <v>23424.9</v>
      </c>
      <c r="F37" s="28">
        <v>25767.4</v>
      </c>
      <c r="G37" s="28">
        <v>28344.2</v>
      </c>
      <c r="H37" s="28">
        <f>G37+F37+E37</f>
        <v>77536.5</v>
      </c>
      <c r="I37" s="14" t="s">
        <v>8</v>
      </c>
    </row>
    <row r="38" spans="1:9" s="5" customFormat="1" ht="24" customHeight="1">
      <c r="A38" s="37"/>
      <c r="B38" s="35"/>
      <c r="C38" s="35"/>
      <c r="D38" s="35"/>
      <c r="E38" s="28">
        <v>2141.6999999999998</v>
      </c>
      <c r="F38" s="28">
        <v>2355.9</v>
      </c>
      <c r="G38" s="28">
        <v>2591.5</v>
      </c>
      <c r="H38" s="28">
        <f>G38+F38+E38</f>
        <v>7089.0999999999995</v>
      </c>
      <c r="I38" s="14" t="s">
        <v>11</v>
      </c>
    </row>
    <row r="39" spans="1:9" s="5" customFormat="1">
      <c r="A39" s="37">
        <v>8</v>
      </c>
      <c r="B39" s="35" t="s">
        <v>77</v>
      </c>
      <c r="C39" s="35" t="s">
        <v>14</v>
      </c>
      <c r="D39" s="35" t="s">
        <v>20</v>
      </c>
      <c r="E39" s="28">
        <f>E41+E42+E43</f>
        <v>6254.4</v>
      </c>
      <c r="F39" s="28">
        <f>F41+F42+F43</f>
        <v>6879.7999999999993</v>
      </c>
      <c r="G39" s="28">
        <f>G41+G42+G43</f>
        <v>7567.7</v>
      </c>
      <c r="H39" s="28">
        <f>H41+H42+H43</f>
        <v>20701.899999999998</v>
      </c>
      <c r="I39" s="14" t="s">
        <v>10</v>
      </c>
    </row>
    <row r="40" spans="1:9" s="5" customFormat="1">
      <c r="A40" s="37"/>
      <c r="B40" s="35"/>
      <c r="C40" s="35"/>
      <c r="D40" s="35"/>
      <c r="E40" s="28"/>
      <c r="F40" s="28"/>
      <c r="G40" s="28"/>
      <c r="H40" s="28"/>
      <c r="I40" s="14" t="s">
        <v>6</v>
      </c>
    </row>
    <row r="41" spans="1:9" s="5" customFormat="1">
      <c r="A41" s="37"/>
      <c r="B41" s="35"/>
      <c r="C41" s="35"/>
      <c r="D41" s="35"/>
      <c r="E41" s="28">
        <v>0</v>
      </c>
      <c r="F41" s="28">
        <v>0</v>
      </c>
      <c r="G41" s="28">
        <v>0</v>
      </c>
      <c r="H41" s="28">
        <f>G41+F41+E41</f>
        <v>0</v>
      </c>
      <c r="I41" s="14" t="s">
        <v>7</v>
      </c>
    </row>
    <row r="42" spans="1:9" s="5" customFormat="1">
      <c r="A42" s="37"/>
      <c r="B42" s="35"/>
      <c r="C42" s="35"/>
      <c r="D42" s="35"/>
      <c r="E42" s="28">
        <v>1447.4</v>
      </c>
      <c r="F42" s="28">
        <v>1592.1</v>
      </c>
      <c r="G42" s="28">
        <v>1751.3</v>
      </c>
      <c r="H42" s="28">
        <f>G42+F42+E42</f>
        <v>4790.7999999999993</v>
      </c>
      <c r="I42" s="14" t="s">
        <v>8</v>
      </c>
    </row>
    <row r="43" spans="1:9" s="5" customFormat="1" ht="24">
      <c r="A43" s="37"/>
      <c r="B43" s="35"/>
      <c r="C43" s="35"/>
      <c r="D43" s="35"/>
      <c r="E43" s="28">
        <v>4807</v>
      </c>
      <c r="F43" s="28">
        <v>5287.7</v>
      </c>
      <c r="G43" s="28">
        <v>5816.4</v>
      </c>
      <c r="H43" s="28">
        <f>G43+F43+E43</f>
        <v>15911.099999999999</v>
      </c>
      <c r="I43" s="14" t="s">
        <v>11</v>
      </c>
    </row>
    <row r="44" spans="1:9" s="5" customFormat="1">
      <c r="A44" s="38">
        <v>9</v>
      </c>
      <c r="B44" s="36" t="s">
        <v>78</v>
      </c>
      <c r="C44" s="36" t="s">
        <v>79</v>
      </c>
      <c r="D44" s="36" t="s">
        <v>21</v>
      </c>
      <c r="E44" s="27">
        <f>E49+E54+E59</f>
        <v>43560.700000000004</v>
      </c>
      <c r="F44" s="27">
        <f>F49+F54+F59</f>
        <v>47916.7</v>
      </c>
      <c r="G44" s="27">
        <f>G49+G54+G59</f>
        <v>52708.5</v>
      </c>
      <c r="H44" s="27">
        <f>H49+H54+H59</f>
        <v>144185.90000000002</v>
      </c>
      <c r="I44" s="13" t="s">
        <v>10</v>
      </c>
    </row>
    <row r="45" spans="1:9" s="5" customFormat="1">
      <c r="A45" s="38"/>
      <c r="B45" s="36"/>
      <c r="C45" s="36"/>
      <c r="D45" s="36"/>
      <c r="E45" s="27"/>
      <c r="F45" s="27"/>
      <c r="G45" s="27"/>
      <c r="H45" s="27"/>
      <c r="I45" s="13" t="s">
        <v>6</v>
      </c>
    </row>
    <row r="46" spans="1:9" s="5" customFormat="1">
      <c r="A46" s="38"/>
      <c r="B46" s="36"/>
      <c r="C46" s="36"/>
      <c r="D46" s="36"/>
      <c r="E46" s="27">
        <f t="shared" ref="E46:H48" si="3">E51+E56+E61</f>
        <v>0</v>
      </c>
      <c r="F46" s="27">
        <f t="shared" si="3"/>
        <v>0</v>
      </c>
      <c r="G46" s="27">
        <f t="shared" si="3"/>
        <v>0</v>
      </c>
      <c r="H46" s="27">
        <f t="shared" si="3"/>
        <v>0</v>
      </c>
      <c r="I46" s="13" t="s">
        <v>7</v>
      </c>
    </row>
    <row r="47" spans="1:9" s="5" customFormat="1">
      <c r="A47" s="38"/>
      <c r="B47" s="36"/>
      <c r="C47" s="36"/>
      <c r="D47" s="36"/>
      <c r="E47" s="27">
        <f t="shared" si="3"/>
        <v>32683.9</v>
      </c>
      <c r="F47" s="27">
        <f t="shared" si="3"/>
        <v>35952.199999999997</v>
      </c>
      <c r="G47" s="27">
        <f t="shared" si="3"/>
        <v>39547.5</v>
      </c>
      <c r="H47" s="27">
        <f t="shared" si="3"/>
        <v>108183.6</v>
      </c>
      <c r="I47" s="13" t="s">
        <v>8</v>
      </c>
    </row>
    <row r="48" spans="1:9" s="5" customFormat="1" ht="22.8">
      <c r="A48" s="38"/>
      <c r="B48" s="36"/>
      <c r="C48" s="36"/>
      <c r="D48" s="36"/>
      <c r="E48" s="27">
        <f t="shared" si="3"/>
        <v>10876.8</v>
      </c>
      <c r="F48" s="27">
        <f t="shared" si="3"/>
        <v>11964.5</v>
      </c>
      <c r="G48" s="27">
        <f t="shared" si="3"/>
        <v>13161</v>
      </c>
      <c r="H48" s="27">
        <f t="shared" si="3"/>
        <v>36002.300000000003</v>
      </c>
      <c r="I48" s="13" t="s">
        <v>11</v>
      </c>
    </row>
    <row r="49" spans="1:9" s="5" customFormat="1">
      <c r="A49" s="37">
        <v>10</v>
      </c>
      <c r="B49" s="35" t="s">
        <v>45</v>
      </c>
      <c r="C49" s="35" t="s">
        <v>80</v>
      </c>
      <c r="D49" s="35" t="s">
        <v>15</v>
      </c>
      <c r="E49" s="28">
        <f>E51+E52+E53</f>
        <v>31277.300000000003</v>
      </c>
      <c r="F49" s="28">
        <f>F51+F52+F53</f>
        <v>34405</v>
      </c>
      <c r="G49" s="28">
        <f>G51+G52+G53</f>
        <v>37845.599999999999</v>
      </c>
      <c r="H49" s="28">
        <f>H51+H52+H53</f>
        <v>103527.90000000001</v>
      </c>
      <c r="I49" s="14" t="s">
        <v>10</v>
      </c>
    </row>
    <row r="50" spans="1:9" s="5" customFormat="1">
      <c r="A50" s="37"/>
      <c r="B50" s="35"/>
      <c r="C50" s="35"/>
      <c r="D50" s="35"/>
      <c r="E50" s="28"/>
      <c r="F50" s="28"/>
      <c r="G50" s="28"/>
      <c r="H50" s="28"/>
      <c r="I50" s="14" t="s">
        <v>6</v>
      </c>
    </row>
    <row r="51" spans="1:9" s="5" customFormat="1">
      <c r="A51" s="37"/>
      <c r="B51" s="35"/>
      <c r="C51" s="35"/>
      <c r="D51" s="35"/>
      <c r="E51" s="28">
        <v>0</v>
      </c>
      <c r="F51" s="28">
        <v>0</v>
      </c>
      <c r="G51" s="28">
        <v>0</v>
      </c>
      <c r="H51" s="28">
        <f>G51+F51+E51</f>
        <v>0</v>
      </c>
      <c r="I51" s="14" t="s">
        <v>7</v>
      </c>
    </row>
    <row r="52" spans="1:9" s="5" customFormat="1">
      <c r="A52" s="37"/>
      <c r="B52" s="35"/>
      <c r="C52" s="35"/>
      <c r="D52" s="35"/>
      <c r="E52" s="28">
        <v>26826.7</v>
      </c>
      <c r="F52" s="28">
        <v>29509.3</v>
      </c>
      <c r="G52" s="28">
        <v>32460.3</v>
      </c>
      <c r="H52" s="28">
        <f>G52+F52+E52</f>
        <v>88796.3</v>
      </c>
      <c r="I52" s="14" t="s">
        <v>8</v>
      </c>
    </row>
    <row r="53" spans="1:9" s="5" customFormat="1" ht="24">
      <c r="A53" s="37"/>
      <c r="B53" s="35"/>
      <c r="C53" s="35"/>
      <c r="D53" s="35"/>
      <c r="E53" s="28">
        <v>4450.6000000000004</v>
      </c>
      <c r="F53" s="28">
        <v>4895.7</v>
      </c>
      <c r="G53" s="28">
        <v>5385.3</v>
      </c>
      <c r="H53" s="28">
        <f>G53+F53+E53</f>
        <v>14731.6</v>
      </c>
      <c r="I53" s="14" t="s">
        <v>11</v>
      </c>
    </row>
    <row r="54" spans="1:9" s="5" customFormat="1" ht="12.75" customHeight="1">
      <c r="A54" s="37">
        <v>11</v>
      </c>
      <c r="B54" s="35" t="s">
        <v>81</v>
      </c>
      <c r="C54" s="35" t="s">
        <v>82</v>
      </c>
      <c r="D54" s="35" t="s">
        <v>15</v>
      </c>
      <c r="E54" s="28">
        <f>E56+E57+E58</f>
        <v>12283.4</v>
      </c>
      <c r="F54" s="28">
        <f>F56+F57+F58</f>
        <v>13511.7</v>
      </c>
      <c r="G54" s="28">
        <f>G56+G57+G58</f>
        <v>14862.9</v>
      </c>
      <c r="H54" s="28">
        <f>H56+H57+H58</f>
        <v>40658</v>
      </c>
      <c r="I54" s="14" t="s">
        <v>10</v>
      </c>
    </row>
    <row r="55" spans="1:9" s="5" customFormat="1">
      <c r="A55" s="37"/>
      <c r="B55" s="35"/>
      <c r="C55" s="35"/>
      <c r="D55" s="35"/>
      <c r="E55" s="28"/>
      <c r="F55" s="28"/>
      <c r="G55" s="28"/>
      <c r="H55" s="28"/>
      <c r="I55" s="14" t="s">
        <v>6</v>
      </c>
    </row>
    <row r="56" spans="1:9" s="5" customFormat="1">
      <c r="A56" s="37"/>
      <c r="B56" s="35"/>
      <c r="C56" s="35"/>
      <c r="D56" s="35"/>
      <c r="E56" s="28">
        <v>0</v>
      </c>
      <c r="F56" s="28">
        <v>0</v>
      </c>
      <c r="G56" s="28">
        <v>0</v>
      </c>
      <c r="H56" s="28">
        <f>G56+F56+E56</f>
        <v>0</v>
      </c>
      <c r="I56" s="14" t="s">
        <v>7</v>
      </c>
    </row>
    <row r="57" spans="1:9" s="5" customFormat="1">
      <c r="A57" s="37"/>
      <c r="B57" s="35"/>
      <c r="C57" s="35"/>
      <c r="D57" s="35"/>
      <c r="E57" s="28">
        <v>5857.2</v>
      </c>
      <c r="F57" s="28">
        <v>6442.9</v>
      </c>
      <c r="G57" s="28">
        <v>7087.2</v>
      </c>
      <c r="H57" s="28">
        <f>G57+F57+E57</f>
        <v>19387.3</v>
      </c>
      <c r="I57" s="14" t="s">
        <v>8</v>
      </c>
    </row>
    <row r="58" spans="1:9" s="5" customFormat="1" ht="24">
      <c r="A58" s="37"/>
      <c r="B58" s="35"/>
      <c r="C58" s="35"/>
      <c r="D58" s="35"/>
      <c r="E58" s="28">
        <v>6426.2</v>
      </c>
      <c r="F58" s="28">
        <v>7068.8</v>
      </c>
      <c r="G58" s="28">
        <v>7775.7</v>
      </c>
      <c r="H58" s="28">
        <f>G58+F58+E58</f>
        <v>21270.7</v>
      </c>
      <c r="I58" s="14" t="s">
        <v>11</v>
      </c>
    </row>
    <row r="59" spans="1:9" s="5" customFormat="1" hidden="1">
      <c r="A59" s="37">
        <v>12</v>
      </c>
      <c r="B59" s="35" t="s">
        <v>46</v>
      </c>
      <c r="C59" s="35" t="s">
        <v>13</v>
      </c>
      <c r="D59" s="35" t="s">
        <v>15</v>
      </c>
      <c r="E59" s="28">
        <f>E61+E62+E63</f>
        <v>0</v>
      </c>
      <c r="F59" s="28">
        <f>F61+F62+F63</f>
        <v>0</v>
      </c>
      <c r="G59" s="28">
        <f>G61+G62+G63</f>
        <v>0</v>
      </c>
      <c r="H59" s="28">
        <f>H61+H62+H63</f>
        <v>0</v>
      </c>
      <c r="I59" s="14" t="s">
        <v>10</v>
      </c>
    </row>
    <row r="60" spans="1:9" s="5" customFormat="1" hidden="1">
      <c r="A60" s="37"/>
      <c r="B60" s="35"/>
      <c r="C60" s="35"/>
      <c r="D60" s="35"/>
      <c r="E60" s="28"/>
      <c r="F60" s="28"/>
      <c r="G60" s="28"/>
      <c r="H60" s="28"/>
      <c r="I60" s="14" t="s">
        <v>6</v>
      </c>
    </row>
    <row r="61" spans="1:9" s="5" customFormat="1" hidden="1">
      <c r="A61" s="37"/>
      <c r="B61" s="35"/>
      <c r="C61" s="35"/>
      <c r="D61" s="35"/>
      <c r="E61" s="28">
        <v>0</v>
      </c>
      <c r="F61" s="28">
        <v>0</v>
      </c>
      <c r="G61" s="28">
        <v>0</v>
      </c>
      <c r="H61" s="28">
        <f>G61+F61+E61</f>
        <v>0</v>
      </c>
      <c r="I61" s="14" t="s">
        <v>7</v>
      </c>
    </row>
    <row r="62" spans="1:9" s="5" customFormat="1" hidden="1">
      <c r="A62" s="37"/>
      <c r="B62" s="35"/>
      <c r="C62" s="35"/>
      <c r="D62" s="35"/>
      <c r="E62" s="28">
        <v>0</v>
      </c>
      <c r="F62" s="28">
        <v>0</v>
      </c>
      <c r="G62" s="28">
        <v>0</v>
      </c>
      <c r="H62" s="28">
        <f>G62+F62+E62</f>
        <v>0</v>
      </c>
      <c r="I62" s="14" t="s">
        <v>8</v>
      </c>
    </row>
    <row r="63" spans="1:9" s="5" customFormat="1" ht="24" hidden="1">
      <c r="A63" s="37"/>
      <c r="B63" s="35"/>
      <c r="C63" s="35"/>
      <c r="D63" s="35"/>
      <c r="E63" s="28">
        <v>0</v>
      </c>
      <c r="F63" s="28">
        <v>0</v>
      </c>
      <c r="G63" s="28">
        <v>0</v>
      </c>
      <c r="H63" s="28">
        <f>G63+F63+E63</f>
        <v>0</v>
      </c>
      <c r="I63" s="14" t="s">
        <v>11</v>
      </c>
    </row>
    <row r="64" spans="1:9" s="5" customFormat="1" ht="27" customHeight="1">
      <c r="A64" s="38">
        <v>13</v>
      </c>
      <c r="B64" s="36" t="s">
        <v>83</v>
      </c>
      <c r="C64" s="36" t="s">
        <v>84</v>
      </c>
      <c r="D64" s="36" t="s">
        <v>61</v>
      </c>
      <c r="E64" s="27">
        <f>E69+E74+E79</f>
        <v>11333.3</v>
      </c>
      <c r="F64" s="27">
        <f>F69+F74+F79</f>
        <v>12466.599999999999</v>
      </c>
      <c r="G64" s="27">
        <f>G69+G74+G79</f>
        <v>13713.3</v>
      </c>
      <c r="H64" s="27">
        <f>H69+H74+H79</f>
        <v>37513.199999999997</v>
      </c>
      <c r="I64" s="13" t="s">
        <v>10</v>
      </c>
    </row>
    <row r="65" spans="1:9" s="5" customFormat="1">
      <c r="A65" s="38"/>
      <c r="B65" s="36"/>
      <c r="C65" s="36"/>
      <c r="D65" s="36"/>
      <c r="E65" s="27"/>
      <c r="F65" s="27"/>
      <c r="G65" s="27"/>
      <c r="H65" s="27"/>
      <c r="I65" s="13" t="s">
        <v>6</v>
      </c>
    </row>
    <row r="66" spans="1:9" s="5" customFormat="1">
      <c r="A66" s="38"/>
      <c r="B66" s="36"/>
      <c r="C66" s="36"/>
      <c r="D66" s="36"/>
      <c r="E66" s="27">
        <f t="shared" ref="E66:H68" si="4">E71+E76+E81</f>
        <v>0</v>
      </c>
      <c r="F66" s="27">
        <f t="shared" si="4"/>
        <v>0</v>
      </c>
      <c r="G66" s="27">
        <f t="shared" si="4"/>
        <v>0</v>
      </c>
      <c r="H66" s="27">
        <f t="shared" si="4"/>
        <v>0</v>
      </c>
      <c r="I66" s="13" t="s">
        <v>7</v>
      </c>
    </row>
    <row r="67" spans="1:9" s="5" customFormat="1">
      <c r="A67" s="38"/>
      <c r="B67" s="36"/>
      <c r="C67" s="36"/>
      <c r="D67" s="36"/>
      <c r="E67" s="27">
        <f t="shared" si="4"/>
        <v>2239.6</v>
      </c>
      <c r="F67" s="27">
        <f t="shared" si="4"/>
        <v>2463.5</v>
      </c>
      <c r="G67" s="27">
        <f t="shared" si="4"/>
        <v>2709.8999999999996</v>
      </c>
      <c r="H67" s="27">
        <f t="shared" si="4"/>
        <v>7413</v>
      </c>
      <c r="I67" s="13" t="s">
        <v>8</v>
      </c>
    </row>
    <row r="68" spans="1:9" s="5" customFormat="1" ht="22.8">
      <c r="A68" s="38"/>
      <c r="B68" s="36"/>
      <c r="C68" s="36"/>
      <c r="D68" s="36"/>
      <c r="E68" s="27">
        <f t="shared" si="4"/>
        <v>9093.7000000000007</v>
      </c>
      <c r="F68" s="27">
        <f t="shared" si="4"/>
        <v>10003.1</v>
      </c>
      <c r="G68" s="27">
        <f t="shared" si="4"/>
        <v>11003.4</v>
      </c>
      <c r="H68" s="27">
        <f t="shared" si="4"/>
        <v>30100.2</v>
      </c>
      <c r="I68" s="13" t="s">
        <v>11</v>
      </c>
    </row>
    <row r="69" spans="1:9" s="5" customFormat="1">
      <c r="A69" s="37">
        <v>14</v>
      </c>
      <c r="B69" s="35" t="s">
        <v>85</v>
      </c>
      <c r="C69" s="35" t="s">
        <v>86</v>
      </c>
      <c r="D69" s="35" t="s">
        <v>60</v>
      </c>
      <c r="E69" s="28">
        <f>E71+E72+E73</f>
        <v>5285.8</v>
      </c>
      <c r="F69" s="28">
        <f>F71+F72+F73</f>
        <v>5814.4</v>
      </c>
      <c r="G69" s="28">
        <f>G71+G72+G73</f>
        <v>6395.7999999999993</v>
      </c>
      <c r="H69" s="28">
        <f>H71+H72+H73</f>
        <v>17496</v>
      </c>
      <c r="I69" s="14" t="s">
        <v>10</v>
      </c>
    </row>
    <row r="70" spans="1:9" s="5" customFormat="1">
      <c r="A70" s="37"/>
      <c r="B70" s="35"/>
      <c r="C70" s="35"/>
      <c r="D70" s="35"/>
      <c r="E70" s="28"/>
      <c r="F70" s="28"/>
      <c r="G70" s="28"/>
      <c r="H70" s="28"/>
      <c r="I70" s="14" t="s">
        <v>6</v>
      </c>
    </row>
    <row r="71" spans="1:9" s="5" customFormat="1">
      <c r="A71" s="37"/>
      <c r="B71" s="35"/>
      <c r="C71" s="35"/>
      <c r="D71" s="35"/>
      <c r="E71" s="28">
        <v>0</v>
      </c>
      <c r="F71" s="28">
        <v>0</v>
      </c>
      <c r="G71" s="28">
        <v>0</v>
      </c>
      <c r="H71" s="28">
        <f>G71+F71+E71</f>
        <v>0</v>
      </c>
      <c r="I71" s="14" t="s">
        <v>7</v>
      </c>
    </row>
    <row r="72" spans="1:9" s="5" customFormat="1">
      <c r="A72" s="37"/>
      <c r="B72" s="35"/>
      <c r="C72" s="35"/>
      <c r="D72" s="35"/>
      <c r="E72" s="28">
        <v>1622.8</v>
      </c>
      <c r="F72" s="28">
        <v>1785.1</v>
      </c>
      <c r="G72" s="28">
        <v>1963.6</v>
      </c>
      <c r="H72" s="28">
        <f>G72+F72+E72</f>
        <v>5371.5</v>
      </c>
      <c r="I72" s="14" t="s">
        <v>8</v>
      </c>
    </row>
    <row r="73" spans="1:9" s="5" customFormat="1" ht="24">
      <c r="A73" s="37"/>
      <c r="B73" s="35"/>
      <c r="C73" s="35"/>
      <c r="D73" s="35"/>
      <c r="E73" s="28">
        <v>3663</v>
      </c>
      <c r="F73" s="28">
        <v>4029.3</v>
      </c>
      <c r="G73" s="28">
        <v>4432.2</v>
      </c>
      <c r="H73" s="28">
        <f>G73+F73+E73</f>
        <v>12124.5</v>
      </c>
      <c r="I73" s="14" t="s">
        <v>11</v>
      </c>
    </row>
    <row r="74" spans="1:9" s="5" customFormat="1">
      <c r="A74" s="37">
        <v>15</v>
      </c>
      <c r="B74" s="35" t="s">
        <v>90</v>
      </c>
      <c r="C74" s="35" t="s">
        <v>76</v>
      </c>
      <c r="D74" s="35" t="s">
        <v>60</v>
      </c>
      <c r="E74" s="28">
        <f>E76+E77+E78</f>
        <v>6047.5</v>
      </c>
      <c r="F74" s="28">
        <f>F76+F77+F78</f>
        <v>6652.2</v>
      </c>
      <c r="G74" s="28">
        <f>G76+G77+G78</f>
        <v>7317.5</v>
      </c>
      <c r="H74" s="28">
        <f>H76+H77+H78</f>
        <v>20017.2</v>
      </c>
      <c r="I74" s="14" t="s">
        <v>10</v>
      </c>
    </row>
    <row r="75" spans="1:9" s="5" customFormat="1">
      <c r="A75" s="37"/>
      <c r="B75" s="35"/>
      <c r="C75" s="35"/>
      <c r="D75" s="35"/>
      <c r="E75" s="28"/>
      <c r="F75" s="28"/>
      <c r="G75" s="28"/>
      <c r="H75" s="28"/>
      <c r="I75" s="14" t="s">
        <v>6</v>
      </c>
    </row>
    <row r="76" spans="1:9" s="5" customFormat="1">
      <c r="A76" s="37"/>
      <c r="B76" s="35"/>
      <c r="C76" s="35"/>
      <c r="D76" s="35"/>
      <c r="E76" s="28">
        <v>0</v>
      </c>
      <c r="F76" s="28">
        <v>0</v>
      </c>
      <c r="G76" s="28">
        <v>0</v>
      </c>
      <c r="H76" s="28">
        <f>G76+F76+E76</f>
        <v>0</v>
      </c>
      <c r="I76" s="14" t="s">
        <v>7</v>
      </c>
    </row>
    <row r="77" spans="1:9" s="5" customFormat="1">
      <c r="A77" s="37"/>
      <c r="B77" s="35"/>
      <c r="C77" s="35"/>
      <c r="D77" s="35"/>
      <c r="E77" s="28">
        <v>616.79999999999995</v>
      </c>
      <c r="F77" s="28">
        <v>678.4</v>
      </c>
      <c r="G77" s="28">
        <v>746.3</v>
      </c>
      <c r="H77" s="28">
        <f>G77+F77+E77</f>
        <v>2041.4999999999998</v>
      </c>
      <c r="I77" s="14" t="s">
        <v>8</v>
      </c>
    </row>
    <row r="78" spans="1:9" s="5" customFormat="1" ht="24">
      <c r="A78" s="37"/>
      <c r="B78" s="35"/>
      <c r="C78" s="35"/>
      <c r="D78" s="35"/>
      <c r="E78" s="28">
        <v>5430.7</v>
      </c>
      <c r="F78" s="28">
        <v>5973.8</v>
      </c>
      <c r="G78" s="28">
        <v>6571.2</v>
      </c>
      <c r="H78" s="28">
        <f>G78+F78+E78</f>
        <v>17975.7</v>
      </c>
      <c r="I78" s="14" t="s">
        <v>11</v>
      </c>
    </row>
    <row r="79" spans="1:9" s="5" customFormat="1" hidden="1">
      <c r="A79" s="37">
        <v>16</v>
      </c>
      <c r="B79" s="35" t="s">
        <v>47</v>
      </c>
      <c r="C79" s="35" t="s">
        <v>14</v>
      </c>
      <c r="D79" s="35" t="s">
        <v>60</v>
      </c>
      <c r="E79" s="28">
        <f>E81+E82+E83</f>
        <v>0</v>
      </c>
      <c r="F79" s="28">
        <f>F81+F82+F83</f>
        <v>0</v>
      </c>
      <c r="G79" s="28">
        <f>G81+G82+G83</f>
        <v>0</v>
      </c>
      <c r="H79" s="28">
        <f>H81+H82+H83</f>
        <v>0</v>
      </c>
      <c r="I79" s="14" t="s">
        <v>10</v>
      </c>
    </row>
    <row r="80" spans="1:9" s="5" customFormat="1" hidden="1">
      <c r="A80" s="37"/>
      <c r="B80" s="35"/>
      <c r="C80" s="35"/>
      <c r="D80" s="35"/>
      <c r="E80" s="28"/>
      <c r="F80" s="28"/>
      <c r="G80" s="28"/>
      <c r="H80" s="28"/>
      <c r="I80" s="14" t="s">
        <v>6</v>
      </c>
    </row>
    <row r="81" spans="1:9" s="5" customFormat="1" hidden="1">
      <c r="A81" s="37"/>
      <c r="B81" s="35"/>
      <c r="C81" s="35"/>
      <c r="D81" s="35"/>
      <c r="E81" s="28">
        <v>0</v>
      </c>
      <c r="F81" s="28">
        <v>0</v>
      </c>
      <c r="G81" s="28">
        <v>0</v>
      </c>
      <c r="H81" s="28">
        <f>G81+F81+E81</f>
        <v>0</v>
      </c>
      <c r="I81" s="14" t="s">
        <v>7</v>
      </c>
    </row>
    <row r="82" spans="1:9" s="5" customFormat="1" hidden="1">
      <c r="A82" s="37"/>
      <c r="B82" s="35"/>
      <c r="C82" s="35"/>
      <c r="D82" s="35"/>
      <c r="E82" s="28">
        <v>0</v>
      </c>
      <c r="F82" s="28"/>
      <c r="G82" s="28"/>
      <c r="H82" s="28">
        <f>G82+F82+E82</f>
        <v>0</v>
      </c>
      <c r="I82" s="14" t="s">
        <v>8</v>
      </c>
    </row>
    <row r="83" spans="1:9" s="5" customFormat="1" ht="24" hidden="1">
      <c r="A83" s="37"/>
      <c r="B83" s="35"/>
      <c r="C83" s="35"/>
      <c r="D83" s="35"/>
      <c r="E83" s="28">
        <v>0</v>
      </c>
      <c r="F83" s="28"/>
      <c r="G83" s="28"/>
      <c r="H83" s="28">
        <f>G83+F83+E83</f>
        <v>0</v>
      </c>
      <c r="I83" s="14" t="s">
        <v>11</v>
      </c>
    </row>
    <row r="84" spans="1:9" ht="40.5" customHeight="1">
      <c r="A84" s="33">
        <v>17</v>
      </c>
      <c r="B84" s="34" t="s">
        <v>87</v>
      </c>
      <c r="C84" s="34" t="s">
        <v>88</v>
      </c>
      <c r="D84" s="34" t="s">
        <v>62</v>
      </c>
      <c r="E84" s="27">
        <f>E89+E94+E99</f>
        <v>8200.3000000000011</v>
      </c>
      <c r="F84" s="27">
        <f>F89+F94+F99</f>
        <v>9020.2999999999993</v>
      </c>
      <c r="G84" s="27">
        <f>G89+G94+G99</f>
        <v>9922.2000000000007</v>
      </c>
      <c r="H84" s="27">
        <f>H89+H94+H99</f>
        <v>27142.800000000003</v>
      </c>
      <c r="I84" s="13" t="s">
        <v>10</v>
      </c>
    </row>
    <row r="85" spans="1:9">
      <c r="A85" s="33"/>
      <c r="B85" s="34"/>
      <c r="C85" s="34"/>
      <c r="D85" s="34"/>
      <c r="E85" s="27"/>
      <c r="F85" s="27"/>
      <c r="G85" s="27"/>
      <c r="H85" s="27"/>
      <c r="I85" s="13" t="s">
        <v>6</v>
      </c>
    </row>
    <row r="86" spans="1:9">
      <c r="A86" s="33"/>
      <c r="B86" s="34"/>
      <c r="C86" s="34"/>
      <c r="D86" s="34"/>
      <c r="E86" s="27">
        <f t="shared" ref="E86:H88" si="5">E91+E96+E101</f>
        <v>0</v>
      </c>
      <c r="F86" s="27">
        <f t="shared" si="5"/>
        <v>0</v>
      </c>
      <c r="G86" s="27">
        <f t="shared" si="5"/>
        <v>0</v>
      </c>
      <c r="H86" s="27">
        <f t="shared" si="5"/>
        <v>0</v>
      </c>
      <c r="I86" s="13" t="s">
        <v>7</v>
      </c>
    </row>
    <row r="87" spans="1:9">
      <c r="A87" s="33"/>
      <c r="B87" s="34"/>
      <c r="C87" s="34"/>
      <c r="D87" s="34"/>
      <c r="E87" s="27">
        <f t="shared" si="5"/>
        <v>6848.4000000000005</v>
      </c>
      <c r="F87" s="27">
        <f t="shared" si="5"/>
        <v>7533.2000000000007</v>
      </c>
      <c r="G87" s="27">
        <f t="shared" si="5"/>
        <v>8286.5</v>
      </c>
      <c r="H87" s="27">
        <f t="shared" si="5"/>
        <v>22668.100000000002</v>
      </c>
      <c r="I87" s="13" t="s">
        <v>8</v>
      </c>
    </row>
    <row r="88" spans="1:9" ht="22.8">
      <c r="A88" s="33"/>
      <c r="B88" s="34"/>
      <c r="C88" s="34"/>
      <c r="D88" s="34"/>
      <c r="E88" s="27">
        <f t="shared" si="5"/>
        <v>1351.9</v>
      </c>
      <c r="F88" s="27">
        <f t="shared" si="5"/>
        <v>1487.1</v>
      </c>
      <c r="G88" s="27">
        <f t="shared" si="5"/>
        <v>1635.6999999999998</v>
      </c>
      <c r="H88" s="27">
        <f t="shared" si="5"/>
        <v>4474.7</v>
      </c>
      <c r="I88" s="13" t="s">
        <v>11</v>
      </c>
    </row>
    <row r="89" spans="1:9" ht="45.75" customHeight="1">
      <c r="A89" s="30">
        <v>18</v>
      </c>
      <c r="B89" s="32" t="s">
        <v>48</v>
      </c>
      <c r="C89" s="35" t="s">
        <v>89</v>
      </c>
      <c r="D89" s="32" t="s">
        <v>63</v>
      </c>
      <c r="E89" s="28">
        <f>E91+E92+E93</f>
        <v>6903.1</v>
      </c>
      <c r="F89" s="28">
        <f>F91+F92+F93</f>
        <v>7593.4</v>
      </c>
      <c r="G89" s="28">
        <f>G91+G92+G93</f>
        <v>8352.6</v>
      </c>
      <c r="H89" s="28">
        <f>H91+H92+H93</f>
        <v>22849.100000000002</v>
      </c>
      <c r="I89" s="14" t="s">
        <v>10</v>
      </c>
    </row>
    <row r="90" spans="1:9">
      <c r="A90" s="30"/>
      <c r="B90" s="32"/>
      <c r="C90" s="35"/>
      <c r="D90" s="32"/>
      <c r="E90" s="28"/>
      <c r="F90" s="28"/>
      <c r="G90" s="28"/>
      <c r="H90" s="28"/>
      <c r="I90" s="14" t="s">
        <v>6</v>
      </c>
    </row>
    <row r="91" spans="1:9">
      <c r="A91" s="30"/>
      <c r="B91" s="32"/>
      <c r="C91" s="35"/>
      <c r="D91" s="32"/>
      <c r="E91" s="28">
        <v>0</v>
      </c>
      <c r="F91" s="28">
        <v>0</v>
      </c>
      <c r="G91" s="28">
        <v>0</v>
      </c>
      <c r="H91" s="28">
        <f>G91+F91+E91</f>
        <v>0</v>
      </c>
      <c r="I91" s="14" t="s">
        <v>7</v>
      </c>
    </row>
    <row r="92" spans="1:9">
      <c r="A92" s="30"/>
      <c r="B92" s="32"/>
      <c r="C92" s="35"/>
      <c r="D92" s="32"/>
      <c r="E92" s="28">
        <v>5797.6</v>
      </c>
      <c r="F92" s="28">
        <v>6377.3</v>
      </c>
      <c r="G92" s="28">
        <v>7015</v>
      </c>
      <c r="H92" s="28">
        <f>G92+F92+E92</f>
        <v>19189.900000000001</v>
      </c>
      <c r="I92" s="14" t="s">
        <v>8</v>
      </c>
    </row>
    <row r="93" spans="1:9" ht="28.5" customHeight="1">
      <c r="A93" s="30"/>
      <c r="B93" s="32"/>
      <c r="C93" s="35"/>
      <c r="D93" s="32"/>
      <c r="E93" s="28">
        <v>1105.5</v>
      </c>
      <c r="F93" s="28">
        <v>1216.0999999999999</v>
      </c>
      <c r="G93" s="28">
        <v>1337.6</v>
      </c>
      <c r="H93" s="28">
        <f>G93+F93+E93</f>
        <v>3659.2</v>
      </c>
      <c r="I93" s="14" t="s">
        <v>11</v>
      </c>
    </row>
    <row r="94" spans="1:9">
      <c r="A94" s="30">
        <v>19</v>
      </c>
      <c r="B94" s="32" t="s">
        <v>91</v>
      </c>
      <c r="C94" s="32" t="s">
        <v>76</v>
      </c>
      <c r="D94" s="32" t="s">
        <v>64</v>
      </c>
      <c r="E94" s="28">
        <f>E96+E97+E98</f>
        <v>1297.2</v>
      </c>
      <c r="F94" s="28">
        <f>F96+F97+F98</f>
        <v>1426.9</v>
      </c>
      <c r="G94" s="28">
        <f>G96+G97+G98</f>
        <v>1569.6</v>
      </c>
      <c r="H94" s="28">
        <f>H96+H97+H98</f>
        <v>4293.7</v>
      </c>
      <c r="I94" s="14" t="s">
        <v>10</v>
      </c>
    </row>
    <row r="95" spans="1:9">
      <c r="A95" s="30"/>
      <c r="B95" s="32"/>
      <c r="C95" s="32"/>
      <c r="D95" s="32"/>
      <c r="E95" s="28"/>
      <c r="F95" s="28"/>
      <c r="G95" s="28"/>
      <c r="H95" s="28"/>
      <c r="I95" s="14" t="s">
        <v>6</v>
      </c>
    </row>
    <row r="96" spans="1:9">
      <c r="A96" s="30"/>
      <c r="B96" s="32"/>
      <c r="C96" s="32"/>
      <c r="D96" s="32"/>
      <c r="E96" s="28">
        <v>0</v>
      </c>
      <c r="F96" s="28">
        <v>0</v>
      </c>
      <c r="G96" s="28">
        <v>0</v>
      </c>
      <c r="H96" s="28">
        <f>G96+F96+E96</f>
        <v>0</v>
      </c>
      <c r="I96" s="14" t="s">
        <v>7</v>
      </c>
    </row>
    <row r="97" spans="1:9">
      <c r="A97" s="30"/>
      <c r="B97" s="32"/>
      <c r="C97" s="32"/>
      <c r="D97" s="32"/>
      <c r="E97" s="28">
        <v>1050.8</v>
      </c>
      <c r="F97" s="28">
        <v>1155.9000000000001</v>
      </c>
      <c r="G97" s="28">
        <v>1271.5</v>
      </c>
      <c r="H97" s="28">
        <f>G97+F97+E97</f>
        <v>3478.2</v>
      </c>
      <c r="I97" s="14" t="s">
        <v>8</v>
      </c>
    </row>
    <row r="98" spans="1:9" ht="24">
      <c r="A98" s="30"/>
      <c r="B98" s="32"/>
      <c r="C98" s="32"/>
      <c r="D98" s="32"/>
      <c r="E98" s="28">
        <v>246.4</v>
      </c>
      <c r="F98" s="28">
        <v>271</v>
      </c>
      <c r="G98" s="28">
        <v>298.10000000000002</v>
      </c>
      <c r="H98" s="28">
        <f>G98+F98+E98</f>
        <v>815.5</v>
      </c>
      <c r="I98" s="14" t="s">
        <v>11</v>
      </c>
    </row>
    <row r="99" spans="1:9" hidden="1">
      <c r="A99" s="30">
        <v>20</v>
      </c>
      <c r="B99" s="32" t="s">
        <v>49</v>
      </c>
      <c r="C99" s="32" t="s">
        <v>22</v>
      </c>
      <c r="D99" s="32" t="s">
        <v>64</v>
      </c>
      <c r="E99" s="28">
        <f>E101+E102+E103</f>
        <v>0</v>
      </c>
      <c r="F99" s="28">
        <f>F101+F102+F103</f>
        <v>0</v>
      </c>
      <c r="G99" s="28">
        <f>G101+G102+G103</f>
        <v>0</v>
      </c>
      <c r="H99" s="28">
        <f>H101+H102+H103</f>
        <v>0</v>
      </c>
      <c r="I99" s="14" t="s">
        <v>10</v>
      </c>
    </row>
    <row r="100" spans="1:9" hidden="1">
      <c r="A100" s="30"/>
      <c r="B100" s="32"/>
      <c r="C100" s="32"/>
      <c r="D100" s="32"/>
      <c r="E100" s="28"/>
      <c r="F100" s="28"/>
      <c r="G100" s="28"/>
      <c r="H100" s="28">
        <f>G100+F100+E100</f>
        <v>0</v>
      </c>
      <c r="I100" s="14" t="s">
        <v>6</v>
      </c>
    </row>
    <row r="101" spans="1:9" hidden="1">
      <c r="A101" s="30"/>
      <c r="B101" s="32"/>
      <c r="C101" s="32"/>
      <c r="D101" s="32"/>
      <c r="E101" s="28">
        <v>0</v>
      </c>
      <c r="F101" s="28">
        <v>0</v>
      </c>
      <c r="G101" s="28">
        <v>0</v>
      </c>
      <c r="H101" s="28">
        <f>G101+F101+E101</f>
        <v>0</v>
      </c>
      <c r="I101" s="14" t="s">
        <v>7</v>
      </c>
    </row>
    <row r="102" spans="1:9" hidden="1">
      <c r="A102" s="30"/>
      <c r="B102" s="32"/>
      <c r="C102" s="32"/>
      <c r="D102" s="32"/>
      <c r="E102" s="28">
        <v>0</v>
      </c>
      <c r="F102" s="28">
        <v>0</v>
      </c>
      <c r="G102" s="28">
        <v>0</v>
      </c>
      <c r="H102" s="28">
        <f>G102+F102+E102</f>
        <v>0</v>
      </c>
      <c r="I102" s="14" t="s">
        <v>8</v>
      </c>
    </row>
    <row r="103" spans="1:9" ht="24" hidden="1">
      <c r="A103" s="30"/>
      <c r="B103" s="32"/>
      <c r="C103" s="32"/>
      <c r="D103" s="32"/>
      <c r="E103" s="28"/>
      <c r="F103" s="28"/>
      <c r="G103" s="28"/>
      <c r="H103" s="28">
        <f>G103+F103+E103</f>
        <v>0</v>
      </c>
      <c r="I103" s="14" t="s">
        <v>11</v>
      </c>
    </row>
    <row r="104" spans="1:9">
      <c r="A104" s="33">
        <v>21</v>
      </c>
      <c r="B104" s="34" t="s">
        <v>92</v>
      </c>
      <c r="C104" s="34" t="s">
        <v>93</v>
      </c>
      <c r="D104" s="34" t="s">
        <v>23</v>
      </c>
      <c r="E104" s="27">
        <f>E106+E107+E108</f>
        <v>22235.700000000004</v>
      </c>
      <c r="F104" s="27">
        <f>F106+F107+F108</f>
        <v>24459.300000000003</v>
      </c>
      <c r="G104" s="27">
        <f>G106+G107+G108</f>
        <v>26905.3</v>
      </c>
      <c r="H104" s="27">
        <f>H106+H107+H108</f>
        <v>73600.3</v>
      </c>
      <c r="I104" s="13" t="s">
        <v>10</v>
      </c>
    </row>
    <row r="105" spans="1:9">
      <c r="A105" s="33"/>
      <c r="B105" s="34"/>
      <c r="C105" s="34"/>
      <c r="D105" s="34"/>
      <c r="E105" s="27"/>
      <c r="F105" s="27"/>
      <c r="G105" s="27"/>
      <c r="H105" s="28"/>
      <c r="I105" s="13" t="s">
        <v>6</v>
      </c>
    </row>
    <row r="106" spans="1:9">
      <c r="A106" s="33"/>
      <c r="B106" s="34"/>
      <c r="C106" s="34"/>
      <c r="D106" s="34"/>
      <c r="E106" s="27">
        <f t="shared" ref="E106:H108" si="6">E111+E116+E121</f>
        <v>0</v>
      </c>
      <c r="F106" s="27">
        <f t="shared" si="6"/>
        <v>0</v>
      </c>
      <c r="G106" s="27">
        <f t="shared" si="6"/>
        <v>0</v>
      </c>
      <c r="H106" s="27">
        <f t="shared" si="6"/>
        <v>0</v>
      </c>
      <c r="I106" s="13" t="s">
        <v>7</v>
      </c>
    </row>
    <row r="107" spans="1:9">
      <c r="A107" s="33"/>
      <c r="B107" s="34"/>
      <c r="C107" s="34"/>
      <c r="D107" s="34"/>
      <c r="E107" s="27">
        <f t="shared" si="6"/>
        <v>20715.300000000003</v>
      </c>
      <c r="F107" s="27">
        <f t="shared" si="6"/>
        <v>22786.9</v>
      </c>
      <c r="G107" s="27">
        <f t="shared" si="6"/>
        <v>25065.599999999999</v>
      </c>
      <c r="H107" s="27">
        <f t="shared" si="6"/>
        <v>68567.8</v>
      </c>
      <c r="I107" s="13" t="s">
        <v>8</v>
      </c>
    </row>
    <row r="108" spans="1:9" ht="22.8">
      <c r="A108" s="33"/>
      <c r="B108" s="34"/>
      <c r="C108" s="34"/>
      <c r="D108" s="34"/>
      <c r="E108" s="27">
        <f t="shared" si="6"/>
        <v>1520.4</v>
      </c>
      <c r="F108" s="27">
        <f t="shared" si="6"/>
        <v>1672.4</v>
      </c>
      <c r="G108" s="27">
        <f t="shared" si="6"/>
        <v>1839.7</v>
      </c>
      <c r="H108" s="27">
        <f t="shared" si="6"/>
        <v>5032.5</v>
      </c>
      <c r="I108" s="13" t="s">
        <v>11</v>
      </c>
    </row>
    <row r="109" spans="1:9">
      <c r="A109" s="30">
        <v>22</v>
      </c>
      <c r="B109" s="32" t="s">
        <v>50</v>
      </c>
      <c r="C109" s="32" t="s">
        <v>94</v>
      </c>
      <c r="D109" s="32" t="s">
        <v>24</v>
      </c>
      <c r="E109" s="28">
        <f>E111+E112+E113</f>
        <v>19064.400000000001</v>
      </c>
      <c r="F109" s="28">
        <f>F111+F112+F113</f>
        <v>20970.900000000001</v>
      </c>
      <c r="G109" s="28">
        <f>G111+G112+G113</f>
        <v>23068</v>
      </c>
      <c r="H109" s="28">
        <f>H111+H112+H113</f>
        <v>63103.3</v>
      </c>
      <c r="I109" s="14" t="s">
        <v>10</v>
      </c>
    </row>
    <row r="110" spans="1:9">
      <c r="A110" s="30"/>
      <c r="B110" s="32"/>
      <c r="C110" s="32"/>
      <c r="D110" s="32"/>
      <c r="E110" s="28"/>
      <c r="F110" s="28"/>
      <c r="G110" s="28"/>
      <c r="H110" s="28"/>
      <c r="I110" s="14" t="s">
        <v>6</v>
      </c>
    </row>
    <row r="111" spans="1:9">
      <c r="A111" s="30"/>
      <c r="B111" s="32"/>
      <c r="C111" s="32"/>
      <c r="D111" s="32"/>
      <c r="E111" s="28">
        <v>0</v>
      </c>
      <c r="F111" s="28">
        <v>0</v>
      </c>
      <c r="G111" s="28">
        <v>0</v>
      </c>
      <c r="H111" s="28">
        <f>G111+F111+E111</f>
        <v>0</v>
      </c>
      <c r="I111" s="14" t="s">
        <v>7</v>
      </c>
    </row>
    <row r="112" spans="1:9">
      <c r="A112" s="30"/>
      <c r="B112" s="32"/>
      <c r="C112" s="32"/>
      <c r="D112" s="32"/>
      <c r="E112" s="28">
        <v>17755.400000000001</v>
      </c>
      <c r="F112" s="28">
        <v>19531</v>
      </c>
      <c r="G112" s="28">
        <v>21484.1</v>
      </c>
      <c r="H112" s="28">
        <f>G112+F112+E112</f>
        <v>58770.5</v>
      </c>
      <c r="I112" s="14" t="s">
        <v>8</v>
      </c>
    </row>
    <row r="113" spans="1:9" ht="24">
      <c r="A113" s="30"/>
      <c r="B113" s="32"/>
      <c r="C113" s="32"/>
      <c r="D113" s="32"/>
      <c r="E113" s="28">
        <v>1309</v>
      </c>
      <c r="F113" s="28">
        <v>1439.9</v>
      </c>
      <c r="G113" s="28">
        <v>1583.9</v>
      </c>
      <c r="H113" s="28">
        <f>G113+F113+E113</f>
        <v>4332.8</v>
      </c>
      <c r="I113" s="14" t="s">
        <v>11</v>
      </c>
    </row>
    <row r="114" spans="1:9">
      <c r="A114" s="30">
        <v>23</v>
      </c>
      <c r="B114" s="32" t="s">
        <v>95</v>
      </c>
      <c r="C114" s="32" t="s">
        <v>82</v>
      </c>
      <c r="D114" s="32" t="s">
        <v>24</v>
      </c>
      <c r="E114" s="28">
        <f>E116+E117+E118</f>
        <v>3171.3</v>
      </c>
      <c r="F114" s="28">
        <f>F116+F117+F118</f>
        <v>3488.4</v>
      </c>
      <c r="G114" s="28">
        <f>G116+G117+G118</f>
        <v>3837.3</v>
      </c>
      <c r="H114" s="28">
        <f>H116+H117+H118</f>
        <v>10497</v>
      </c>
      <c r="I114" s="14" t="s">
        <v>10</v>
      </c>
    </row>
    <row r="115" spans="1:9">
      <c r="A115" s="30"/>
      <c r="B115" s="32"/>
      <c r="C115" s="32"/>
      <c r="D115" s="32"/>
      <c r="E115" s="28"/>
      <c r="F115" s="28"/>
      <c r="G115" s="28"/>
      <c r="H115" s="28"/>
      <c r="I115" s="14" t="s">
        <v>6</v>
      </c>
    </row>
    <row r="116" spans="1:9">
      <c r="A116" s="30"/>
      <c r="B116" s="32"/>
      <c r="C116" s="32"/>
      <c r="D116" s="32"/>
      <c r="E116" s="28">
        <v>0</v>
      </c>
      <c r="F116" s="28">
        <v>0</v>
      </c>
      <c r="G116" s="28">
        <v>0</v>
      </c>
      <c r="H116" s="28">
        <f>G116+F116+E116</f>
        <v>0</v>
      </c>
      <c r="I116" s="14" t="s">
        <v>7</v>
      </c>
    </row>
    <row r="117" spans="1:9">
      <c r="A117" s="30"/>
      <c r="B117" s="32"/>
      <c r="C117" s="32"/>
      <c r="D117" s="32"/>
      <c r="E117" s="28">
        <v>2959.9</v>
      </c>
      <c r="F117" s="28">
        <v>3255.9</v>
      </c>
      <c r="G117" s="28">
        <v>3581.5</v>
      </c>
      <c r="H117" s="28">
        <f>G117+F117+E117</f>
        <v>9797.2999999999993</v>
      </c>
      <c r="I117" s="14" t="s">
        <v>8</v>
      </c>
    </row>
    <row r="118" spans="1:9" ht="24">
      <c r="A118" s="30"/>
      <c r="B118" s="32"/>
      <c r="C118" s="32"/>
      <c r="D118" s="32"/>
      <c r="E118" s="28">
        <v>211.4</v>
      </c>
      <c r="F118" s="28">
        <v>232.5</v>
      </c>
      <c r="G118" s="28">
        <v>255.8</v>
      </c>
      <c r="H118" s="28">
        <f>G118+F118+E118</f>
        <v>699.7</v>
      </c>
      <c r="I118" s="14" t="s">
        <v>11</v>
      </c>
    </row>
    <row r="119" spans="1:9" hidden="1">
      <c r="A119" s="30">
        <v>24</v>
      </c>
      <c r="B119" s="32" t="s">
        <v>51</v>
      </c>
      <c r="C119" s="32" t="s">
        <v>25</v>
      </c>
      <c r="D119" s="32" t="s">
        <v>16</v>
      </c>
      <c r="E119" s="28">
        <f>E121+E122+E123</f>
        <v>0</v>
      </c>
      <c r="F119" s="28">
        <f>F121+F122+F123</f>
        <v>0</v>
      </c>
      <c r="G119" s="28">
        <f>G121+G122+G123</f>
        <v>0</v>
      </c>
      <c r="H119" s="28">
        <f>H121+H122+H123</f>
        <v>0</v>
      </c>
      <c r="I119" s="14" t="s">
        <v>10</v>
      </c>
    </row>
    <row r="120" spans="1:9" hidden="1">
      <c r="A120" s="30"/>
      <c r="B120" s="32"/>
      <c r="C120" s="32"/>
      <c r="D120" s="32"/>
      <c r="E120" s="28"/>
      <c r="F120" s="28"/>
      <c r="G120" s="28"/>
      <c r="H120" s="28"/>
      <c r="I120" s="14" t="s">
        <v>6</v>
      </c>
    </row>
    <row r="121" spans="1:9" hidden="1">
      <c r="A121" s="30"/>
      <c r="B121" s="32"/>
      <c r="C121" s="32"/>
      <c r="D121" s="32"/>
      <c r="E121" s="28">
        <v>0</v>
      </c>
      <c r="F121" s="28">
        <v>0</v>
      </c>
      <c r="G121" s="28">
        <v>0</v>
      </c>
      <c r="H121" s="28">
        <f>G121+F121+E121</f>
        <v>0</v>
      </c>
      <c r="I121" s="14" t="s">
        <v>7</v>
      </c>
    </row>
    <row r="122" spans="1:9" hidden="1">
      <c r="A122" s="30"/>
      <c r="B122" s="32"/>
      <c r="C122" s="32"/>
      <c r="D122" s="32"/>
      <c r="E122" s="28">
        <v>0</v>
      </c>
      <c r="F122" s="28">
        <v>0</v>
      </c>
      <c r="G122" s="28">
        <v>0</v>
      </c>
      <c r="H122" s="28">
        <f>G122+F122+E122</f>
        <v>0</v>
      </c>
      <c r="I122" s="14" t="s">
        <v>8</v>
      </c>
    </row>
    <row r="123" spans="1:9" ht="24" hidden="1">
      <c r="A123" s="30"/>
      <c r="B123" s="32"/>
      <c r="C123" s="32"/>
      <c r="D123" s="32"/>
      <c r="E123" s="28"/>
      <c r="F123" s="28"/>
      <c r="G123" s="28"/>
      <c r="H123" s="28"/>
      <c r="I123" s="14" t="s">
        <v>11</v>
      </c>
    </row>
    <row r="124" spans="1:9">
      <c r="A124" s="33">
        <v>25</v>
      </c>
      <c r="B124" s="34" t="s">
        <v>96</v>
      </c>
      <c r="C124" s="34" t="s">
        <v>97</v>
      </c>
      <c r="D124" s="34" t="s">
        <v>26</v>
      </c>
      <c r="E124" s="27">
        <f>E129+E134+E139</f>
        <v>11281.2</v>
      </c>
      <c r="F124" s="27">
        <f>F129+F134+F139</f>
        <v>12409.2</v>
      </c>
      <c r="G124" s="27">
        <f>G129+G134+G139</f>
        <v>13650.2</v>
      </c>
      <c r="H124" s="27">
        <f>H129+H134+H139</f>
        <v>37340.6</v>
      </c>
      <c r="I124" s="13" t="s">
        <v>10</v>
      </c>
    </row>
    <row r="125" spans="1:9">
      <c r="A125" s="33"/>
      <c r="B125" s="34"/>
      <c r="C125" s="34"/>
      <c r="D125" s="34"/>
      <c r="E125" s="27"/>
      <c r="F125" s="27"/>
      <c r="G125" s="27"/>
      <c r="H125" s="27"/>
      <c r="I125" s="13" t="s">
        <v>6</v>
      </c>
    </row>
    <row r="126" spans="1:9">
      <c r="A126" s="33"/>
      <c r="B126" s="34"/>
      <c r="C126" s="34"/>
      <c r="D126" s="34"/>
      <c r="E126" s="27">
        <f t="shared" ref="E126:H128" si="7">E131+E136+E141</f>
        <v>0</v>
      </c>
      <c r="F126" s="27">
        <f t="shared" si="7"/>
        <v>0</v>
      </c>
      <c r="G126" s="27">
        <f t="shared" si="7"/>
        <v>0</v>
      </c>
      <c r="H126" s="27">
        <f t="shared" si="7"/>
        <v>0</v>
      </c>
      <c r="I126" s="13" t="s">
        <v>7</v>
      </c>
    </row>
    <row r="127" spans="1:9">
      <c r="A127" s="33"/>
      <c r="B127" s="34"/>
      <c r="C127" s="34"/>
      <c r="D127" s="34"/>
      <c r="E127" s="27">
        <f t="shared" si="7"/>
        <v>7151.8</v>
      </c>
      <c r="F127" s="27">
        <f t="shared" si="7"/>
        <v>7866.9000000000005</v>
      </c>
      <c r="G127" s="27">
        <f t="shared" si="7"/>
        <v>8653.6</v>
      </c>
      <c r="H127" s="27">
        <f t="shared" si="7"/>
        <v>23672.3</v>
      </c>
      <c r="I127" s="13" t="s">
        <v>8</v>
      </c>
    </row>
    <row r="128" spans="1:9" ht="22.8">
      <c r="A128" s="33"/>
      <c r="B128" s="34"/>
      <c r="C128" s="34"/>
      <c r="D128" s="34"/>
      <c r="E128" s="27">
        <f t="shared" si="7"/>
        <v>4129.4000000000005</v>
      </c>
      <c r="F128" s="27">
        <f t="shared" si="7"/>
        <v>4542.3</v>
      </c>
      <c r="G128" s="27">
        <f t="shared" si="7"/>
        <v>4996.5999999999995</v>
      </c>
      <c r="H128" s="27">
        <f t="shared" si="7"/>
        <v>13668.3</v>
      </c>
      <c r="I128" s="13" t="s">
        <v>11</v>
      </c>
    </row>
    <row r="129" spans="1:9">
      <c r="A129" s="30">
        <v>26</v>
      </c>
      <c r="B129" s="32" t="s">
        <v>52</v>
      </c>
      <c r="C129" s="32" t="s">
        <v>98</v>
      </c>
      <c r="D129" s="32" t="s">
        <v>17</v>
      </c>
      <c r="E129" s="28">
        <f>E131+E132+E133</f>
        <v>8132.4000000000005</v>
      </c>
      <c r="F129" s="28">
        <f>F131+F132+F133</f>
        <v>8945.6</v>
      </c>
      <c r="G129" s="28">
        <f>G131+G132+G133</f>
        <v>9840.2000000000007</v>
      </c>
      <c r="H129" s="28">
        <f>H131+H132+H133</f>
        <v>26918.2</v>
      </c>
      <c r="I129" s="14" t="s">
        <v>10</v>
      </c>
    </row>
    <row r="130" spans="1:9">
      <c r="A130" s="30"/>
      <c r="B130" s="32"/>
      <c r="C130" s="32"/>
      <c r="D130" s="32"/>
      <c r="E130" s="28"/>
      <c r="F130" s="28"/>
      <c r="G130" s="28"/>
      <c r="H130" s="28"/>
      <c r="I130" s="14" t="s">
        <v>6</v>
      </c>
    </row>
    <row r="131" spans="1:9">
      <c r="A131" s="30"/>
      <c r="B131" s="32"/>
      <c r="C131" s="32"/>
      <c r="D131" s="32"/>
      <c r="E131" s="28">
        <v>0</v>
      </c>
      <c r="F131" s="28">
        <v>0</v>
      </c>
      <c r="G131" s="28">
        <v>0</v>
      </c>
      <c r="H131" s="28">
        <f>G131+F131+E131</f>
        <v>0</v>
      </c>
      <c r="I131" s="14" t="s">
        <v>7</v>
      </c>
    </row>
    <row r="132" spans="1:9">
      <c r="A132" s="30"/>
      <c r="B132" s="32"/>
      <c r="C132" s="32"/>
      <c r="D132" s="32"/>
      <c r="E132" s="28">
        <v>4840.1000000000004</v>
      </c>
      <c r="F132" s="28">
        <v>5324.1</v>
      </c>
      <c r="G132" s="28">
        <v>5856.5</v>
      </c>
      <c r="H132" s="28">
        <f>G132+F132+E132</f>
        <v>16020.7</v>
      </c>
      <c r="I132" s="14" t="s">
        <v>8</v>
      </c>
    </row>
    <row r="133" spans="1:9" ht="24">
      <c r="A133" s="30"/>
      <c r="B133" s="32"/>
      <c r="C133" s="32"/>
      <c r="D133" s="32"/>
      <c r="E133" s="28">
        <v>3292.3</v>
      </c>
      <c r="F133" s="28">
        <v>3621.5</v>
      </c>
      <c r="G133" s="28">
        <v>3983.7</v>
      </c>
      <c r="H133" s="28">
        <f>G133+F133+E133</f>
        <v>10897.5</v>
      </c>
      <c r="I133" s="14" t="s">
        <v>11</v>
      </c>
    </row>
    <row r="134" spans="1:9">
      <c r="A134" s="30">
        <v>27</v>
      </c>
      <c r="B134" s="32" t="s">
        <v>99</v>
      </c>
      <c r="C134" s="32" t="s">
        <v>76</v>
      </c>
      <c r="D134" s="32" t="s">
        <v>17</v>
      </c>
      <c r="E134" s="28">
        <f>E136+E137+E138</f>
        <v>3148.7999999999997</v>
      </c>
      <c r="F134" s="28">
        <f>F136+F137+F138</f>
        <v>3463.6000000000004</v>
      </c>
      <c r="G134" s="28">
        <f>G136+G137+G138</f>
        <v>3810</v>
      </c>
      <c r="H134" s="28">
        <f>H136+H137+H138</f>
        <v>10422.4</v>
      </c>
      <c r="I134" s="14" t="s">
        <v>5</v>
      </c>
    </row>
    <row r="135" spans="1:9">
      <c r="A135" s="30"/>
      <c r="B135" s="32"/>
      <c r="C135" s="32"/>
      <c r="D135" s="32"/>
      <c r="E135" s="28"/>
      <c r="F135" s="28"/>
      <c r="G135" s="28"/>
      <c r="H135" s="28"/>
      <c r="I135" s="14" t="s">
        <v>6</v>
      </c>
    </row>
    <row r="136" spans="1:9">
      <c r="A136" s="30"/>
      <c r="B136" s="32"/>
      <c r="C136" s="32"/>
      <c r="D136" s="32"/>
      <c r="E136" s="28">
        <v>0</v>
      </c>
      <c r="F136" s="28">
        <v>0</v>
      </c>
      <c r="G136" s="28">
        <v>0</v>
      </c>
      <c r="H136" s="28">
        <f t="shared" ref="H136:H143" si="8">G136+F136+E136</f>
        <v>0</v>
      </c>
      <c r="I136" s="14" t="s">
        <v>7</v>
      </c>
    </row>
    <row r="137" spans="1:9">
      <c r="A137" s="30"/>
      <c r="B137" s="32"/>
      <c r="C137" s="32"/>
      <c r="D137" s="32"/>
      <c r="E137" s="28">
        <v>2311.6999999999998</v>
      </c>
      <c r="F137" s="28">
        <v>2542.8000000000002</v>
      </c>
      <c r="G137" s="28">
        <v>2797.1</v>
      </c>
      <c r="H137" s="28">
        <f t="shared" si="8"/>
        <v>7651.5999999999995</v>
      </c>
      <c r="I137" s="14" t="s">
        <v>8</v>
      </c>
    </row>
    <row r="138" spans="1:9" ht="24">
      <c r="A138" s="30"/>
      <c r="B138" s="32"/>
      <c r="C138" s="32"/>
      <c r="D138" s="32"/>
      <c r="E138" s="28">
        <v>837.1</v>
      </c>
      <c r="F138" s="28">
        <v>920.8</v>
      </c>
      <c r="G138" s="28">
        <v>1012.9</v>
      </c>
      <c r="H138" s="28">
        <f t="shared" si="8"/>
        <v>2770.7999999999997</v>
      </c>
      <c r="I138" s="14" t="s">
        <v>11</v>
      </c>
    </row>
    <row r="139" spans="1:9" hidden="1">
      <c r="A139" s="30">
        <v>28</v>
      </c>
      <c r="B139" s="32" t="s">
        <v>53</v>
      </c>
      <c r="C139" s="32" t="s">
        <v>18</v>
      </c>
      <c r="D139" s="32" t="s">
        <v>17</v>
      </c>
      <c r="E139" s="28">
        <f>E141+E142+E143</f>
        <v>0</v>
      </c>
      <c r="F139" s="28">
        <f>F141+F142+F143</f>
        <v>0</v>
      </c>
      <c r="G139" s="28">
        <f>G141+G142+G143</f>
        <v>0</v>
      </c>
      <c r="H139" s="28">
        <f>H141+H142+H143</f>
        <v>0</v>
      </c>
      <c r="I139" s="14" t="s">
        <v>10</v>
      </c>
    </row>
    <row r="140" spans="1:9" hidden="1">
      <c r="A140" s="30"/>
      <c r="B140" s="32"/>
      <c r="C140" s="32"/>
      <c r="D140" s="32"/>
      <c r="E140" s="28"/>
      <c r="F140" s="28"/>
      <c r="G140" s="28"/>
      <c r="H140" s="28"/>
      <c r="I140" s="14" t="s">
        <v>6</v>
      </c>
    </row>
    <row r="141" spans="1:9" hidden="1">
      <c r="A141" s="30"/>
      <c r="B141" s="32"/>
      <c r="C141" s="32"/>
      <c r="D141" s="32"/>
      <c r="E141" s="28">
        <v>0</v>
      </c>
      <c r="F141" s="28">
        <v>0</v>
      </c>
      <c r="G141" s="28">
        <v>0</v>
      </c>
      <c r="H141" s="28">
        <f t="shared" si="8"/>
        <v>0</v>
      </c>
      <c r="I141" s="14" t="s">
        <v>7</v>
      </c>
    </row>
    <row r="142" spans="1:9" hidden="1">
      <c r="A142" s="30"/>
      <c r="B142" s="32"/>
      <c r="C142" s="32"/>
      <c r="D142" s="32"/>
      <c r="E142" s="28">
        <v>0</v>
      </c>
      <c r="F142" s="28">
        <v>0</v>
      </c>
      <c r="G142" s="28">
        <v>0</v>
      </c>
      <c r="H142" s="28">
        <f t="shared" si="8"/>
        <v>0</v>
      </c>
      <c r="I142" s="14" t="s">
        <v>8</v>
      </c>
    </row>
    <row r="143" spans="1:9" ht="24" hidden="1">
      <c r="A143" s="30"/>
      <c r="B143" s="32"/>
      <c r="C143" s="32"/>
      <c r="D143" s="32"/>
      <c r="E143" s="28"/>
      <c r="F143" s="28"/>
      <c r="G143" s="28"/>
      <c r="H143" s="28">
        <f t="shared" si="8"/>
        <v>0</v>
      </c>
      <c r="I143" s="14" t="s">
        <v>11</v>
      </c>
    </row>
    <row r="144" spans="1:9">
      <c r="A144" s="1"/>
      <c r="E144" s="8"/>
      <c r="F144" s="8"/>
      <c r="G144" s="8"/>
      <c r="H144" s="8"/>
      <c r="I144" s="9"/>
    </row>
    <row r="145" spans="1:9">
      <c r="A145" s="1"/>
      <c r="E145" s="8"/>
      <c r="F145" s="8"/>
      <c r="G145" s="8"/>
      <c r="H145" s="8"/>
      <c r="I145" s="9"/>
    </row>
    <row r="146" spans="1:9">
      <c r="A146" s="1"/>
      <c r="E146" s="8"/>
      <c r="F146" s="8"/>
      <c r="G146" s="8"/>
      <c r="H146" s="8"/>
      <c r="I146" s="9"/>
    </row>
    <row r="147" spans="1:9">
      <c r="A147" s="1"/>
      <c r="E147" s="8"/>
      <c r="F147" s="8"/>
      <c r="G147" s="8"/>
      <c r="H147" s="8"/>
      <c r="I147" s="9"/>
    </row>
    <row r="148" spans="1:9">
      <c r="A148" s="1"/>
      <c r="E148" s="8"/>
      <c r="F148" s="8"/>
      <c r="G148" s="8"/>
      <c r="H148" s="8"/>
      <c r="I148" s="9"/>
    </row>
    <row r="149" spans="1:9">
      <c r="A149" s="1"/>
      <c r="E149" s="8"/>
      <c r="F149" s="8"/>
      <c r="G149" s="8"/>
      <c r="H149" s="8"/>
      <c r="I149" s="9"/>
    </row>
    <row r="150" spans="1:9">
      <c r="A150" s="1"/>
      <c r="E150" s="8"/>
      <c r="F150" s="8"/>
      <c r="G150" s="8"/>
      <c r="H150" s="8"/>
      <c r="I150" s="9"/>
    </row>
    <row r="151" spans="1:9">
      <c r="A151" s="1"/>
      <c r="E151" s="8"/>
      <c r="F151" s="8"/>
      <c r="G151" s="8"/>
      <c r="H151" s="8"/>
      <c r="I151" s="9"/>
    </row>
    <row r="152" spans="1:9">
      <c r="A152" s="1"/>
      <c r="E152" s="8"/>
      <c r="F152" s="8"/>
      <c r="G152" s="8"/>
      <c r="H152" s="8"/>
      <c r="I152" s="9"/>
    </row>
    <row r="153" spans="1:9">
      <c r="A153" s="1"/>
      <c r="E153" s="8"/>
      <c r="F153" s="8"/>
      <c r="G153" s="8"/>
      <c r="H153" s="8"/>
      <c r="I153" s="9"/>
    </row>
    <row r="154" spans="1:9">
      <c r="A154" s="1"/>
      <c r="E154" s="8"/>
      <c r="F154" s="8"/>
      <c r="G154" s="8"/>
      <c r="H154" s="8"/>
      <c r="I154" s="9"/>
    </row>
    <row r="155" spans="1:9">
      <c r="A155" s="1"/>
      <c r="E155" s="8"/>
      <c r="F155" s="8"/>
      <c r="G155" s="8"/>
      <c r="H155" s="8"/>
      <c r="I155" s="9"/>
    </row>
    <row r="156" spans="1:9">
      <c r="A156" s="1"/>
      <c r="E156" s="8"/>
      <c r="F156" s="8"/>
      <c r="G156" s="8"/>
      <c r="H156" s="8"/>
      <c r="I156" s="9"/>
    </row>
    <row r="157" spans="1:9">
      <c r="A157" s="1"/>
      <c r="E157" s="8"/>
      <c r="F157" s="8"/>
      <c r="G157" s="8"/>
      <c r="H157" s="8"/>
      <c r="I157" s="9"/>
    </row>
    <row r="158" spans="1:9">
      <c r="A158" s="1"/>
      <c r="E158" s="8"/>
      <c r="F158" s="8"/>
      <c r="G158" s="8"/>
      <c r="H158" s="8"/>
      <c r="I158" s="9"/>
    </row>
    <row r="159" spans="1:9">
      <c r="A159" s="1"/>
      <c r="E159" s="8"/>
      <c r="F159" s="8"/>
      <c r="G159" s="8"/>
      <c r="H159" s="8"/>
      <c r="I159" s="9"/>
    </row>
    <row r="160" spans="1:9">
      <c r="A160" s="1"/>
      <c r="E160" s="8"/>
      <c r="F160" s="8"/>
      <c r="G160" s="8"/>
      <c r="H160" s="8"/>
      <c r="I160" s="9"/>
    </row>
    <row r="161" spans="1:9">
      <c r="A161" s="1"/>
      <c r="E161" s="8"/>
      <c r="F161" s="8"/>
      <c r="G161" s="8"/>
      <c r="H161" s="8"/>
      <c r="I161" s="9"/>
    </row>
    <row r="162" spans="1:9">
      <c r="A162" s="1"/>
      <c r="E162" s="8"/>
      <c r="F162" s="8"/>
      <c r="G162" s="8"/>
      <c r="H162" s="8"/>
      <c r="I162" s="9"/>
    </row>
    <row r="163" spans="1:9">
      <c r="A163" s="1"/>
      <c r="E163" s="8"/>
      <c r="F163" s="8"/>
      <c r="G163" s="8"/>
      <c r="H163" s="8"/>
      <c r="I163" s="9"/>
    </row>
    <row r="164" spans="1:9">
      <c r="A164" s="1"/>
      <c r="E164" s="8"/>
      <c r="F164" s="8"/>
      <c r="G164" s="8"/>
      <c r="H164" s="8"/>
      <c r="I164" s="9"/>
    </row>
    <row r="165" spans="1:9">
      <c r="A165" s="1"/>
      <c r="E165" s="8"/>
      <c r="F165" s="8"/>
      <c r="G165" s="8"/>
      <c r="H165" s="8"/>
      <c r="I165" s="9"/>
    </row>
    <row r="166" spans="1:9">
      <c r="A166" s="1"/>
      <c r="E166" s="8"/>
      <c r="F166" s="8"/>
      <c r="G166" s="8"/>
      <c r="H166" s="8"/>
      <c r="I166" s="9"/>
    </row>
    <row r="167" spans="1:9">
      <c r="A167" s="1"/>
      <c r="E167" s="8"/>
      <c r="F167" s="8"/>
      <c r="G167" s="8"/>
      <c r="H167" s="8"/>
      <c r="I167" s="9"/>
    </row>
    <row r="168" spans="1:9">
      <c r="A168" s="1"/>
      <c r="E168" s="8"/>
      <c r="F168" s="8"/>
      <c r="G168" s="8"/>
      <c r="H168" s="8"/>
      <c r="I168" s="9"/>
    </row>
    <row r="169" spans="1:9">
      <c r="A169" s="1"/>
      <c r="E169" s="8"/>
      <c r="F169" s="8"/>
      <c r="G169" s="8"/>
      <c r="H169" s="8"/>
      <c r="I169" s="9"/>
    </row>
    <row r="170" spans="1:9">
      <c r="A170" s="1"/>
      <c r="E170" s="8"/>
      <c r="F170" s="8"/>
      <c r="G170" s="8"/>
      <c r="H170" s="8"/>
      <c r="I170" s="9"/>
    </row>
    <row r="171" spans="1:9">
      <c r="A171" s="1"/>
      <c r="E171" s="8"/>
      <c r="F171" s="8"/>
      <c r="G171" s="8"/>
      <c r="H171" s="8"/>
      <c r="I171" s="9"/>
    </row>
    <row r="172" spans="1:9">
      <c r="A172" s="1"/>
      <c r="E172" s="8"/>
      <c r="F172" s="8"/>
      <c r="G172" s="8"/>
      <c r="H172" s="8"/>
      <c r="I172" s="9"/>
    </row>
    <row r="173" spans="1:9">
      <c r="A173" s="1"/>
      <c r="E173" s="8"/>
      <c r="F173" s="8"/>
      <c r="G173" s="8"/>
      <c r="H173" s="8"/>
      <c r="I173" s="9"/>
    </row>
    <row r="174" spans="1:9">
      <c r="A174" s="1"/>
      <c r="E174" s="8"/>
      <c r="F174" s="8"/>
      <c r="G174" s="8"/>
      <c r="H174" s="8"/>
      <c r="I174" s="9"/>
    </row>
    <row r="175" spans="1:9">
      <c r="A175" s="1"/>
      <c r="E175" s="8"/>
      <c r="F175" s="8"/>
      <c r="G175" s="8"/>
      <c r="H175" s="8"/>
      <c r="I175" s="9"/>
    </row>
    <row r="176" spans="1:9">
      <c r="A176" s="1"/>
      <c r="E176" s="8"/>
      <c r="F176" s="8"/>
      <c r="G176" s="8"/>
      <c r="H176" s="8"/>
      <c r="I176" s="9"/>
    </row>
    <row r="177" spans="1:9">
      <c r="A177" s="1"/>
      <c r="E177" s="8"/>
      <c r="F177" s="8"/>
      <c r="G177" s="8"/>
      <c r="H177" s="8"/>
      <c r="I177" s="9"/>
    </row>
    <row r="178" spans="1:9">
      <c r="A178" s="1"/>
      <c r="E178" s="8"/>
      <c r="F178" s="8"/>
      <c r="G178" s="8"/>
      <c r="H178" s="8"/>
      <c r="I178" s="9"/>
    </row>
    <row r="179" spans="1:9">
      <c r="A179" s="1"/>
      <c r="E179" s="8"/>
      <c r="F179" s="8"/>
      <c r="G179" s="8"/>
      <c r="H179" s="8"/>
      <c r="I179" s="9"/>
    </row>
  </sheetData>
  <mergeCells count="116">
    <mergeCell ref="A2:I2"/>
    <mergeCell ref="E4:H4"/>
    <mergeCell ref="A39:A43"/>
    <mergeCell ref="B39:B43"/>
    <mergeCell ref="C39:C43"/>
    <mergeCell ref="C24:C28"/>
    <mergeCell ref="C29:C33"/>
    <mergeCell ref="A34:A38"/>
    <mergeCell ref="A9:A13"/>
    <mergeCell ref="A19:A23"/>
    <mergeCell ref="A29:A33"/>
    <mergeCell ref="B14:B18"/>
    <mergeCell ref="B19:B23"/>
    <mergeCell ref="B9:B13"/>
    <mergeCell ref="A24:A28"/>
    <mergeCell ref="C34:C38"/>
    <mergeCell ref="B29:B33"/>
    <mergeCell ref="B34:B38"/>
    <mergeCell ref="B24:B28"/>
    <mergeCell ref="C14:C18"/>
    <mergeCell ref="C19:C23"/>
    <mergeCell ref="I4:I6"/>
    <mergeCell ref="A14:A18"/>
    <mergeCell ref="D19:D23"/>
    <mergeCell ref="E5:H5"/>
    <mergeCell ref="A8:I8"/>
    <mergeCell ref="A4:A6"/>
    <mergeCell ref="D4:D6"/>
    <mergeCell ref="D24:D28"/>
    <mergeCell ref="D34:D38"/>
    <mergeCell ref="A99:A103"/>
    <mergeCell ref="B99:B103"/>
    <mergeCell ref="C94:C98"/>
    <mergeCell ref="A89:A93"/>
    <mergeCell ref="B89:B93"/>
    <mergeCell ref="A94:A98"/>
    <mergeCell ref="B64:B68"/>
    <mergeCell ref="B79:B83"/>
    <mergeCell ref="D29:D33"/>
    <mergeCell ref="A59:A63"/>
    <mergeCell ref="D14:D18"/>
    <mergeCell ref="D9:D13"/>
    <mergeCell ref="B44:B48"/>
    <mergeCell ref="D49:D53"/>
    <mergeCell ref="D44:D48"/>
    <mergeCell ref="B59:B63"/>
    <mergeCell ref="A54:A58"/>
    <mergeCell ref="B54:B58"/>
    <mergeCell ref="C4:C6"/>
    <mergeCell ref="A79:A83"/>
    <mergeCell ref="B74:B78"/>
    <mergeCell ref="D39:D43"/>
    <mergeCell ref="C49:C53"/>
    <mergeCell ref="C44:C48"/>
    <mergeCell ref="D74:D78"/>
    <mergeCell ref="A44:A48"/>
    <mergeCell ref="A49:A53"/>
    <mergeCell ref="B49:B53"/>
    <mergeCell ref="C54:C58"/>
    <mergeCell ref="D79:D83"/>
    <mergeCell ref="C79:C83"/>
    <mergeCell ref="D54:D58"/>
    <mergeCell ref="C69:C73"/>
    <mergeCell ref="D59:D63"/>
    <mergeCell ref="C59:C63"/>
    <mergeCell ref="A64:A68"/>
    <mergeCell ref="C9:C13"/>
    <mergeCell ref="C89:C93"/>
    <mergeCell ref="D84:D88"/>
    <mergeCell ref="D89:D93"/>
    <mergeCell ref="B104:B108"/>
    <mergeCell ref="A104:A108"/>
    <mergeCell ref="A109:A113"/>
    <mergeCell ref="A84:A88"/>
    <mergeCell ref="C64:C68"/>
    <mergeCell ref="D64:D68"/>
    <mergeCell ref="D69:D73"/>
    <mergeCell ref="C74:C78"/>
    <mergeCell ref="A74:A78"/>
    <mergeCell ref="A69:A73"/>
    <mergeCell ref="B69:B73"/>
    <mergeCell ref="B84:B88"/>
    <mergeCell ref="C84:C88"/>
    <mergeCell ref="B94:B98"/>
    <mergeCell ref="D94:D98"/>
    <mergeCell ref="A119:A123"/>
    <mergeCell ref="D99:D103"/>
    <mergeCell ref="C114:C118"/>
    <mergeCell ref="D114:D118"/>
    <mergeCell ref="D119:D123"/>
    <mergeCell ref="D109:D113"/>
    <mergeCell ref="C109:C113"/>
    <mergeCell ref="B109:B113"/>
    <mergeCell ref="B119:B123"/>
    <mergeCell ref="C119:C123"/>
    <mergeCell ref="C99:C103"/>
    <mergeCell ref="D104:D108"/>
    <mergeCell ref="C104:C108"/>
    <mergeCell ref="A129:A133"/>
    <mergeCell ref="A134:A138"/>
    <mergeCell ref="C139:C143"/>
    <mergeCell ref="B129:B133"/>
    <mergeCell ref="A139:A143"/>
    <mergeCell ref="D134:D138"/>
    <mergeCell ref="C129:C133"/>
    <mergeCell ref="A124:A128"/>
    <mergeCell ref="B114:B118"/>
    <mergeCell ref="D129:D133"/>
    <mergeCell ref="B139:B143"/>
    <mergeCell ref="B134:B138"/>
    <mergeCell ref="B124:B128"/>
    <mergeCell ref="C134:C138"/>
    <mergeCell ref="D124:D128"/>
    <mergeCell ref="D139:D143"/>
    <mergeCell ref="C124:C128"/>
    <mergeCell ref="A114:A118"/>
  </mergeCells>
  <phoneticPr fontId="0" type="noConversion"/>
  <pageMargins left="0.39370078740157483" right="0.39370078740157483" top="0.39370078740157483" bottom="0.39370078740157483" header="0" footer="0"/>
  <pageSetup paperSize="9" scale="95" fitToHeight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Подпрограмма культура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svf</cp:lastModifiedBy>
  <cp:lastPrinted>2017-07-31T04:28:56Z</cp:lastPrinted>
  <dcterms:created xsi:type="dcterms:W3CDTF">1996-10-08T23:32:33Z</dcterms:created>
  <dcterms:modified xsi:type="dcterms:W3CDTF">2017-08-23T08:43:36Z</dcterms:modified>
</cp:coreProperties>
</file>