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<sst xmlns="http://schemas.openxmlformats.org/spreadsheetml/2006/main" count="107" uniqueCount="78">
  <si>
    <t>№ п/п</t>
  </si>
  <si>
    <t>Наименование инвестиционного проекта</t>
  </si>
  <si>
    <t>Исполнитель инвестиционного проекта</t>
  </si>
  <si>
    <t>Всего</t>
  </si>
  <si>
    <t xml:space="preserve">Сметная стоимость в действ.ценах </t>
  </si>
  <si>
    <t>МКУ "УКС" г.Рубцовска</t>
  </si>
  <si>
    <t>Проектные работы - всего</t>
  </si>
  <si>
    <t xml:space="preserve">Внебюджетные проекты </t>
  </si>
  <si>
    <t>всего</t>
  </si>
  <si>
    <t>местный бюджет</t>
  </si>
  <si>
    <t>ЗАО «Рубцовский завод запасных частей»</t>
  </si>
  <si>
    <t>расширение производства почвообрабатывающей сельскохозяйственной техники</t>
  </si>
  <si>
    <t>Чупин С.Б., Чупина А.Ю., Лаптев И.А., Лаптева Т.Э., Вартанов А.Э.</t>
  </si>
  <si>
    <t>25093,76</t>
  </si>
  <si>
    <t>предприятие быстрого питания с залом детских игровых автоматов, в 40 м южнее здания № 25 по пер. Бульварному</t>
  </si>
  <si>
    <t xml:space="preserve"> тыс.руб.</t>
  </si>
  <si>
    <t>Строительство (капитальный ремонт) - всего</t>
  </si>
  <si>
    <t>строительство городского кладбища</t>
  </si>
  <si>
    <t>Рубцовский филиал АО «НПК «Уралвагон-завод»</t>
  </si>
  <si>
    <t>разработка технологии и освоение производства унифицированной гусеничной платформы с гибридной энергоустановкой и электромеханической трансмиссией для сложных условий эксплуатации (районы с холодным и арктическим климатом)</t>
  </si>
  <si>
    <t>АО "Рубцовский теплоэнергетический комплекс"</t>
  </si>
  <si>
    <t>капитальный ремонт канализационных коллекторов</t>
  </si>
  <si>
    <t>Управление Администрации города Рубцовска по жилищно-коммунальному хозяйству и экологии</t>
  </si>
  <si>
    <t>строительство многофункциональной ледовой арены по адресу: Алтайский край, г.Рубцовск, ул. Светлова, 29 в рамках концессионного соглашения</t>
  </si>
  <si>
    <t>Проекты с участием краевого бюджета</t>
  </si>
  <si>
    <t>Бюджетные проекты с участием местного бюджета</t>
  </si>
  <si>
    <t>Итого бюджетные проекты с участием местного бюджета</t>
  </si>
  <si>
    <t>Итого бюджетные проекты с участием краевого бюджета</t>
  </si>
  <si>
    <t>реализация инвестиционной программы АО "Рубцовский теплоэнергетический комплекс" на 2017 - 2021 годы</t>
  </si>
  <si>
    <t>строительство канализационного коллектора диам.800 мм по пр.Ленина от ул.Сельмашской до КНС-5 в г.Рубцовске</t>
  </si>
  <si>
    <t xml:space="preserve">берегоукрепление р.Алей в районе дома по ул.Светлова, 92 </t>
  </si>
  <si>
    <t>Религиозная организация "Рубцовская Епархия Русской Православной Церкви"</t>
  </si>
  <si>
    <t>Свято-Троицкий кафедральный сабор, в 100 м юго-западнее здания по ул. Комсомольской, 216</t>
  </si>
  <si>
    <t>МРО "Святая Армянская Апостольская Православная Церковь Святой Репсиме" города Барнаула Алтайского края и Ново-Нахичеванской Епархии Святой Армянской Апостольской Православной Церкви</t>
  </si>
  <si>
    <t>Храм Армянской Апостольской Церкви, в 75 метрах северо-восточнее земельного участка по ул. Романовской, 18</t>
  </si>
  <si>
    <t>подготовка проектной документа-ции</t>
  </si>
  <si>
    <t>капитальный ремонт здания МБУК "Рубцовский драматический театр", расположенного по адресу:  ул.им.Карла Маркса, д.141</t>
  </si>
  <si>
    <t>капитальный ремонт здания общежития, расположенного по адресу: г.Рубцовск, пр.Ленина, 46</t>
  </si>
  <si>
    <t>комплекс инженерных мероприятий по снижению вредного влияния грунтовых вод на территории города</t>
  </si>
  <si>
    <t>капитальный ремонт подвального помещения здания Администрации города Рубцовска, расположенного по пр.Ленина, 130</t>
  </si>
  <si>
    <t>капитальный ремонт убежища гражданской обороны, расположенного по адресу: г.Рубцовск, ул.Светлова, 01</t>
  </si>
  <si>
    <t>строительство детского ясли-сада на 280 мест</t>
  </si>
  <si>
    <t>Министерство  строительства и жилищно-коммунального хозяйства Алтайского края</t>
  </si>
  <si>
    <t>3000</t>
  </si>
  <si>
    <t>Капитальный ремонт кровли фильтровального зала</t>
  </si>
  <si>
    <t>Капитальный ремонт зданий КНС (7,14,1,5)</t>
  </si>
  <si>
    <t>Капитальный ремонт блока складов</t>
  </si>
  <si>
    <t>Перекладка сетей водопровода</t>
  </si>
  <si>
    <t xml:space="preserve">Капитальный ремонт объектов МУП «Рубцовский водоканал» - всего </t>
  </si>
  <si>
    <t>в том числе</t>
  </si>
  <si>
    <t xml:space="preserve">МУП «Рубцовский водоканал» </t>
  </si>
  <si>
    <t>литейный комплекс</t>
  </si>
  <si>
    <t>комплекс роботизированной сварки</t>
  </si>
  <si>
    <t>Итого внебюджетные проекты</t>
  </si>
  <si>
    <t>Государственное частное партнерство Министерства спорта Алтайского края с ООО "Арена"</t>
  </si>
  <si>
    <t>капитальный ремонт здания МБУК "Театр кукол им.А.К.Брахмана"</t>
  </si>
  <si>
    <t>капитальный ремонт крыши МБУ "СК  "Торпедо"</t>
  </si>
  <si>
    <t xml:space="preserve">Перечень инвестиционных проектов, намеченных к реализации на  территории муниципального образования город Рубцовск Алтайского края за 2019 год </t>
  </si>
  <si>
    <t>предусмотрено</t>
  </si>
  <si>
    <t>Объем инвестиций в 2019 году</t>
  </si>
  <si>
    <t>фактически</t>
  </si>
  <si>
    <t>освоено</t>
  </si>
  <si>
    <t>оплачено</t>
  </si>
  <si>
    <t>МКУ «Управление образования» г.Рубцовска</t>
  </si>
  <si>
    <t>капитальный ремонт актового зала МБОУ "СОШ № 23" и приобретение оборудования</t>
  </si>
  <si>
    <t>капитальный ремонт здания МБОУ "Лицей "Эрудит", расположенного по адресу: ул.Осипенко, 182в</t>
  </si>
  <si>
    <t>капитальный ремонт здания МБОУ "СОШ № 18  ", расположенного по адресу: пер.Станционный, д.42в</t>
  </si>
  <si>
    <t>Проектная проработка решений для выполнения проектно-изыскательских работ инженерной защиты от подтопления и затопления северо-западной части г.Рубцовска</t>
  </si>
  <si>
    <t xml:space="preserve">Строительство физкультурно- оздоровительного комплекса </t>
  </si>
  <si>
    <t>на 2019 год предусматривалось проведение подготовительных работ, в том числе  разработка проектно-сметной документации в сумме 3339,2 тыс.руб.</t>
  </si>
  <si>
    <t>по состоянию на 01.12.2019 на объекте выполнено работ в сумме 94027,82 тыс.руб. или степень готовности объекта 44,3 %</t>
  </si>
  <si>
    <t>Спортивно-оздоровительный центр для лиц с ограниченными  возможностями здоровья по пр. Ленина, 68 в г. Рубцовске. Перепрофилирование нежилого помещения на первом этаже жилого дома для инвалидов-колясочников</t>
  </si>
  <si>
    <t>Подготовка проектно-сметной документации на капитальный ремонт сетей канализации  протяженностью 5198,2 п.м.</t>
  </si>
  <si>
    <t>Капитальный ремонт объектов КОС (котельная, воздуходувная станция)</t>
  </si>
  <si>
    <t>Капитальный ремонт объектов управления</t>
  </si>
  <si>
    <t>Капитальный ремонт автомобильной и тяжелой техники ТХЦ</t>
  </si>
  <si>
    <t>дополнительное выполнение</t>
  </si>
  <si>
    <t>Продолжение строительства объекта в 2019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</si>
</sst>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;[Red]0.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2D290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zoomScaleSheetLayoutView="75" workbookViewId="0" topLeftCell="A3">
      <pane ySplit="3" topLeftCell="A45" activePane="bottomLeft" state="frozen"/>
      <selection pane="topLeft" activeCell="A3" sqref="A3"/>
      <selection pane="bottomLeft" activeCell="H51" sqref="H51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36.875" style="0" customWidth="1"/>
    <col min="4" max="4" width="13.50390625" style="0" customWidth="1"/>
    <col min="5" max="5" width="14.50390625" style="0" customWidth="1"/>
    <col min="6" max="7" width="14.00390625" style="0" customWidth="1"/>
    <col min="8" max="8" width="13.00390625" style="0" customWidth="1"/>
  </cols>
  <sheetData>
    <row r="1" spans="1:8" ht="51" customHeight="1">
      <c r="A1" s="51" t="s">
        <v>57</v>
      </c>
      <c r="B1" s="51"/>
      <c r="C1" s="51"/>
      <c r="D1" s="51"/>
      <c r="E1" s="51"/>
      <c r="F1" s="51"/>
      <c r="G1" s="51"/>
      <c r="H1" s="51"/>
    </row>
    <row r="2" spans="1:8" ht="24" customHeight="1">
      <c r="A2" s="1"/>
      <c r="B2" s="1"/>
      <c r="C2" s="1"/>
      <c r="D2" s="1"/>
      <c r="E2" s="1"/>
      <c r="G2" s="15"/>
      <c r="H2" s="15" t="s">
        <v>15</v>
      </c>
    </row>
    <row r="3" spans="1:8" ht="28.5" customHeight="1">
      <c r="A3" s="44" t="s">
        <v>0</v>
      </c>
      <c r="B3" s="44" t="s">
        <v>2</v>
      </c>
      <c r="C3" s="44" t="s">
        <v>1</v>
      </c>
      <c r="D3" s="44" t="s">
        <v>4</v>
      </c>
      <c r="E3" s="52" t="s">
        <v>59</v>
      </c>
      <c r="F3" s="52"/>
      <c r="G3" s="52"/>
      <c r="H3" s="52"/>
    </row>
    <row r="4" spans="1:8" ht="28.5" customHeight="1">
      <c r="A4" s="45"/>
      <c r="B4" s="45"/>
      <c r="C4" s="45"/>
      <c r="D4" s="45"/>
      <c r="E4" s="47" t="s">
        <v>58</v>
      </c>
      <c r="F4" s="48"/>
      <c r="G4" s="52" t="s">
        <v>60</v>
      </c>
      <c r="H4" s="52"/>
    </row>
    <row r="5" spans="1:8" ht="42" customHeight="1">
      <c r="A5" s="46"/>
      <c r="B5" s="46"/>
      <c r="C5" s="46"/>
      <c r="D5" s="46"/>
      <c r="E5" s="11" t="s">
        <v>8</v>
      </c>
      <c r="F5" s="11" t="s">
        <v>9</v>
      </c>
      <c r="G5" s="30" t="s">
        <v>61</v>
      </c>
      <c r="H5" s="30" t="s">
        <v>62</v>
      </c>
    </row>
    <row r="6" spans="1:8" ht="16.5" customHeight="1">
      <c r="A6" s="53" t="s">
        <v>25</v>
      </c>
      <c r="B6" s="54"/>
      <c r="C6" s="54"/>
      <c r="D6" s="54"/>
      <c r="E6" s="54"/>
      <c r="F6" s="54"/>
      <c r="G6" s="54"/>
      <c r="H6" s="55"/>
    </row>
    <row r="7" spans="1:8" ht="20.25" customHeight="1">
      <c r="A7" s="16" t="s">
        <v>16</v>
      </c>
      <c r="B7" s="17"/>
      <c r="C7" s="17"/>
      <c r="D7" s="7"/>
      <c r="E7" s="39">
        <f>SUM(E8+E9+E10+E11+E12+E13++E14+E15+E16+E17+E18+E19)</f>
        <v>136822.794</v>
      </c>
      <c r="F7" s="39">
        <f>SUM(F8+F9+F10+F11+F12+F13++F14+F15+F16+F17+F18+F19)</f>
        <v>43774.894</v>
      </c>
      <c r="G7" s="39">
        <f>SUM(G8+G9+G10+G11+G12+G13++G14+G15+G16+G17+G18+G19)</f>
        <v>129514.341</v>
      </c>
      <c r="H7" s="39">
        <f>SUM(H8+H9+H10+H11+H12+H13++H14+H15+H16+H17+H18+H19)</f>
        <v>129514.341</v>
      </c>
    </row>
    <row r="8" spans="1:8" ht="72" customHeight="1">
      <c r="A8" s="6">
        <v>1</v>
      </c>
      <c r="B8" s="9" t="s">
        <v>5</v>
      </c>
      <c r="C8" s="9" t="s">
        <v>36</v>
      </c>
      <c r="D8" s="3">
        <v>252025</v>
      </c>
      <c r="E8" s="3">
        <v>82920</v>
      </c>
      <c r="F8" s="3">
        <v>34504</v>
      </c>
      <c r="G8" s="3">
        <v>78835.1</v>
      </c>
      <c r="H8" s="3">
        <v>78835.1</v>
      </c>
    </row>
    <row r="9" spans="1:8" ht="81" customHeight="1">
      <c r="A9" s="6">
        <v>2</v>
      </c>
      <c r="B9" s="9" t="s">
        <v>22</v>
      </c>
      <c r="C9" s="9" t="s">
        <v>21</v>
      </c>
      <c r="D9" s="3">
        <v>32324.73</v>
      </c>
      <c r="E9" s="3">
        <v>32625.902</v>
      </c>
      <c r="F9" s="3">
        <v>1917.502</v>
      </c>
      <c r="G9" s="35">
        <v>30910.884</v>
      </c>
      <c r="H9" s="35">
        <v>30910.884</v>
      </c>
    </row>
    <row r="10" spans="1:8" ht="37.5" customHeight="1">
      <c r="A10" s="6">
        <v>3</v>
      </c>
      <c r="B10" s="9" t="s">
        <v>5</v>
      </c>
      <c r="C10" s="9" t="s">
        <v>17</v>
      </c>
      <c r="D10" s="3">
        <v>84460</v>
      </c>
      <c r="E10" s="3">
        <v>3576.868</v>
      </c>
      <c r="F10" s="3">
        <v>3576.868</v>
      </c>
      <c r="G10" s="3">
        <v>3474</v>
      </c>
      <c r="H10" s="3">
        <v>3474</v>
      </c>
    </row>
    <row r="11" spans="1:8" ht="60.75" customHeight="1">
      <c r="A11" s="6">
        <v>4</v>
      </c>
      <c r="B11" s="9" t="s">
        <v>5</v>
      </c>
      <c r="C11" s="9" t="s">
        <v>37</v>
      </c>
      <c r="D11" s="3">
        <v>133</v>
      </c>
      <c r="E11" s="3">
        <v>133</v>
      </c>
      <c r="F11" s="3">
        <v>133</v>
      </c>
      <c r="G11" s="3">
        <v>133</v>
      </c>
      <c r="H11" s="3">
        <v>133</v>
      </c>
    </row>
    <row r="12" spans="1:8" ht="84" customHeight="1">
      <c r="A12" s="6">
        <v>5</v>
      </c>
      <c r="B12" s="9" t="s">
        <v>22</v>
      </c>
      <c r="C12" s="9" t="s">
        <v>38</v>
      </c>
      <c r="D12" s="3">
        <v>9500</v>
      </c>
      <c r="E12" s="3">
        <v>9500</v>
      </c>
      <c r="F12" s="3">
        <v>475</v>
      </c>
      <c r="G12" s="3">
        <v>8390.333</v>
      </c>
      <c r="H12" s="3">
        <v>8390.333</v>
      </c>
    </row>
    <row r="13" spans="1:8" ht="65.25" customHeight="1">
      <c r="A13" s="6">
        <v>6</v>
      </c>
      <c r="B13" s="9" t="s">
        <v>5</v>
      </c>
      <c r="C13" s="9" t="s">
        <v>39</v>
      </c>
      <c r="D13" s="3">
        <v>700</v>
      </c>
      <c r="E13" s="3">
        <v>700</v>
      </c>
      <c r="F13" s="3">
        <v>700</v>
      </c>
      <c r="G13" s="3">
        <v>700</v>
      </c>
      <c r="H13" s="3">
        <v>700</v>
      </c>
    </row>
    <row r="14" spans="1:8" ht="50.25" customHeight="1">
      <c r="A14" s="6">
        <v>7</v>
      </c>
      <c r="B14" s="9" t="s">
        <v>5</v>
      </c>
      <c r="C14" s="9" t="s">
        <v>40</v>
      </c>
      <c r="D14" s="3">
        <v>900</v>
      </c>
      <c r="E14" s="3">
        <v>900</v>
      </c>
      <c r="F14" s="3">
        <v>900</v>
      </c>
      <c r="G14" s="3">
        <v>900</v>
      </c>
      <c r="H14" s="3">
        <v>900</v>
      </c>
    </row>
    <row r="15" spans="1:8" ht="36" customHeight="1">
      <c r="A15" s="6">
        <v>8</v>
      </c>
      <c r="B15" s="9" t="s">
        <v>5</v>
      </c>
      <c r="C15" s="9" t="s">
        <v>55</v>
      </c>
      <c r="D15" s="3">
        <v>250</v>
      </c>
      <c r="E15" s="3">
        <v>250</v>
      </c>
      <c r="F15" s="3">
        <v>250</v>
      </c>
      <c r="G15" s="3">
        <v>186</v>
      </c>
      <c r="H15" s="3">
        <v>186</v>
      </c>
    </row>
    <row r="16" spans="1:8" ht="33.75" customHeight="1">
      <c r="A16" s="6">
        <v>9</v>
      </c>
      <c r="B16" s="9" t="s">
        <v>5</v>
      </c>
      <c r="C16" s="9" t="s">
        <v>56</v>
      </c>
      <c r="D16" s="3">
        <v>981</v>
      </c>
      <c r="E16" s="3">
        <v>981</v>
      </c>
      <c r="F16" s="3">
        <v>981</v>
      </c>
      <c r="G16" s="3">
        <v>749</v>
      </c>
      <c r="H16" s="3">
        <v>749</v>
      </c>
    </row>
    <row r="17" spans="1:8" ht="66.75" customHeight="1">
      <c r="A17" s="31">
        <v>10</v>
      </c>
      <c r="B17" s="3" t="s">
        <v>63</v>
      </c>
      <c r="C17" s="19" t="s">
        <v>64</v>
      </c>
      <c r="D17" s="36">
        <v>2409.133</v>
      </c>
      <c r="E17" s="36">
        <v>2409.133</v>
      </c>
      <c r="F17" s="36">
        <v>183.833</v>
      </c>
      <c r="G17" s="36">
        <v>2409.133</v>
      </c>
      <c r="H17" s="36">
        <v>2409.133</v>
      </c>
    </row>
    <row r="18" spans="1:8" ht="66.75" customHeight="1">
      <c r="A18" s="31">
        <v>11</v>
      </c>
      <c r="B18" s="3" t="s">
        <v>63</v>
      </c>
      <c r="C18" s="19" t="s">
        <v>65</v>
      </c>
      <c r="D18" s="36">
        <v>1113.925</v>
      </c>
      <c r="E18" s="36">
        <v>1113.925</v>
      </c>
      <c r="F18" s="36">
        <v>55.725</v>
      </c>
      <c r="G18" s="36">
        <v>1113.925</v>
      </c>
      <c r="H18" s="36">
        <v>1113.925</v>
      </c>
    </row>
    <row r="19" spans="1:8" ht="66.75" customHeight="1">
      <c r="A19" s="31">
        <v>12</v>
      </c>
      <c r="B19" s="3" t="s">
        <v>63</v>
      </c>
      <c r="C19" s="19" t="s">
        <v>66</v>
      </c>
      <c r="D19" s="36">
        <v>1712.966</v>
      </c>
      <c r="E19" s="36">
        <v>1712.966</v>
      </c>
      <c r="F19" s="36">
        <v>97.966</v>
      </c>
      <c r="G19" s="36">
        <v>1712.966</v>
      </c>
      <c r="H19" s="36">
        <v>1712.966</v>
      </c>
    </row>
    <row r="20" spans="1:8" ht="15.75" customHeight="1">
      <c r="A20" s="56" t="s">
        <v>6</v>
      </c>
      <c r="B20" s="57"/>
      <c r="C20" s="58"/>
      <c r="D20" s="3"/>
      <c r="E20" s="29">
        <f>SUM(E21+E22+E23+E24+E25)</f>
        <v>2738.9300000000003</v>
      </c>
      <c r="F20" s="29">
        <f>SUM(F21+F22+F23+F24+F25)</f>
        <v>2738.9300000000003</v>
      </c>
      <c r="G20" s="29">
        <f>SUM(G21+G22+G23+G24+G25)</f>
        <v>453</v>
      </c>
      <c r="H20" s="29">
        <f>SUM(H21+H22+H23+H24+H25)</f>
        <v>453</v>
      </c>
    </row>
    <row r="21" spans="1:8" ht="36.75" customHeight="1">
      <c r="A21" s="6">
        <v>13</v>
      </c>
      <c r="B21" s="9" t="s">
        <v>5</v>
      </c>
      <c r="C21" s="9" t="s">
        <v>30</v>
      </c>
      <c r="D21" s="3">
        <v>1650</v>
      </c>
      <c r="E21" s="3">
        <v>1650</v>
      </c>
      <c r="F21" s="3">
        <v>1650</v>
      </c>
      <c r="G21" s="3">
        <v>76</v>
      </c>
      <c r="H21" s="3">
        <v>76</v>
      </c>
    </row>
    <row r="22" spans="1:8" ht="66" customHeight="1">
      <c r="A22" s="6">
        <v>14</v>
      </c>
      <c r="B22" s="9" t="s">
        <v>5</v>
      </c>
      <c r="C22" s="9" t="s">
        <v>29</v>
      </c>
      <c r="D22" s="3">
        <v>3211.8</v>
      </c>
      <c r="E22" s="3">
        <v>392.93</v>
      </c>
      <c r="F22" s="3">
        <v>392.93</v>
      </c>
      <c r="G22" s="3">
        <v>193</v>
      </c>
      <c r="H22" s="3">
        <v>193</v>
      </c>
    </row>
    <row r="23" spans="1:8" ht="117" customHeight="1">
      <c r="A23" s="31">
        <v>15</v>
      </c>
      <c r="B23" s="9" t="s">
        <v>5</v>
      </c>
      <c r="C23" s="37" t="s">
        <v>71</v>
      </c>
      <c r="D23" s="38">
        <v>100</v>
      </c>
      <c r="E23" s="38">
        <v>100</v>
      </c>
      <c r="F23" s="38">
        <v>100</v>
      </c>
      <c r="G23" s="38">
        <v>88</v>
      </c>
      <c r="H23" s="38">
        <v>88</v>
      </c>
    </row>
    <row r="24" spans="1:8" ht="66" customHeight="1">
      <c r="A24" s="31">
        <v>16</v>
      </c>
      <c r="B24" s="9" t="s">
        <v>5</v>
      </c>
      <c r="C24" s="37" t="s">
        <v>68</v>
      </c>
      <c r="D24" s="38">
        <v>500</v>
      </c>
      <c r="E24" s="38">
        <v>500</v>
      </c>
      <c r="F24" s="38">
        <v>500</v>
      </c>
      <c r="G24" s="32">
        <v>0</v>
      </c>
      <c r="H24" s="32">
        <v>0</v>
      </c>
    </row>
    <row r="25" spans="1:8" ht="81" customHeight="1">
      <c r="A25" s="31">
        <v>17</v>
      </c>
      <c r="B25" s="9" t="s">
        <v>22</v>
      </c>
      <c r="C25" s="37" t="s">
        <v>67</v>
      </c>
      <c r="D25" s="38">
        <v>96</v>
      </c>
      <c r="E25" s="38">
        <v>96</v>
      </c>
      <c r="F25" s="38">
        <v>96</v>
      </c>
      <c r="G25" s="38">
        <v>96</v>
      </c>
      <c r="H25" s="38">
        <v>96</v>
      </c>
    </row>
    <row r="26" spans="1:8" ht="18" customHeight="1">
      <c r="A26" s="41" t="s">
        <v>26</v>
      </c>
      <c r="B26" s="42"/>
      <c r="C26" s="43"/>
      <c r="D26" s="10"/>
      <c r="E26" s="40">
        <f>SUM(E7+E20)</f>
        <v>139561.724</v>
      </c>
      <c r="F26" s="40">
        <f>SUM(F7+F20)</f>
        <v>46513.824</v>
      </c>
      <c r="G26" s="40">
        <f>SUM(G7+G20)</f>
        <v>129967.341</v>
      </c>
      <c r="H26" s="40">
        <f>SUM(H7+H20)</f>
        <v>129967.341</v>
      </c>
    </row>
    <row r="27" spans="1:8" ht="18" customHeight="1">
      <c r="A27" s="41" t="s">
        <v>24</v>
      </c>
      <c r="B27" s="42"/>
      <c r="C27" s="42"/>
      <c r="D27" s="42"/>
      <c r="E27" s="42"/>
      <c r="F27" s="42"/>
      <c r="G27" s="42"/>
      <c r="H27" s="43"/>
    </row>
    <row r="28" spans="1:8" ht="80.25" customHeight="1">
      <c r="A28" s="6">
        <v>18</v>
      </c>
      <c r="B28" s="9" t="s">
        <v>42</v>
      </c>
      <c r="C28" s="9" t="s">
        <v>41</v>
      </c>
      <c r="D28" s="3" t="s">
        <v>35</v>
      </c>
      <c r="E28" s="22">
        <v>4339.2</v>
      </c>
      <c r="F28" s="22">
        <v>4339.2</v>
      </c>
      <c r="G28" s="49" t="s">
        <v>69</v>
      </c>
      <c r="H28" s="50"/>
    </row>
    <row r="29" spans="1:8" ht="81" customHeight="1">
      <c r="A29" s="6">
        <v>19</v>
      </c>
      <c r="B29" s="9" t="s">
        <v>54</v>
      </c>
      <c r="C29" s="9" t="s">
        <v>23</v>
      </c>
      <c r="D29" s="3">
        <v>212475.5</v>
      </c>
      <c r="E29" s="3">
        <v>64850.4</v>
      </c>
      <c r="F29" s="3">
        <v>64850.4</v>
      </c>
      <c r="G29" s="49" t="s">
        <v>70</v>
      </c>
      <c r="H29" s="50"/>
    </row>
    <row r="30" spans="1:8" ht="15" customHeight="1">
      <c r="A30" s="41" t="s">
        <v>27</v>
      </c>
      <c r="B30" s="42"/>
      <c r="C30" s="43"/>
      <c r="D30" s="10"/>
      <c r="E30" s="8">
        <f>SUM(E28+E29)</f>
        <v>69189.6</v>
      </c>
      <c r="F30" s="8">
        <f>SUM(F28+F29)</f>
        <v>69189.6</v>
      </c>
      <c r="G30" s="8"/>
      <c r="H30" s="8"/>
    </row>
    <row r="31" spans="1:8" ht="15" customHeight="1">
      <c r="A31" s="41" t="s">
        <v>7</v>
      </c>
      <c r="B31" s="42"/>
      <c r="C31" s="42"/>
      <c r="D31" s="42"/>
      <c r="E31" s="42"/>
      <c r="F31" s="42"/>
      <c r="G31" s="42"/>
      <c r="H31" s="43"/>
    </row>
    <row r="32" spans="1:8" ht="128.25" customHeight="1">
      <c r="A32" s="6">
        <v>20</v>
      </c>
      <c r="B32" s="9" t="s">
        <v>18</v>
      </c>
      <c r="C32" s="9" t="s">
        <v>19</v>
      </c>
      <c r="D32" s="3">
        <v>348800</v>
      </c>
      <c r="E32" s="3">
        <v>50000</v>
      </c>
      <c r="F32" s="21"/>
      <c r="G32" s="22">
        <v>10000</v>
      </c>
      <c r="H32" s="3"/>
    </row>
    <row r="33" spans="1:8" ht="48" customHeight="1">
      <c r="A33" s="6">
        <v>21</v>
      </c>
      <c r="B33" s="9" t="s">
        <v>10</v>
      </c>
      <c r="C33" s="9" t="s">
        <v>11</v>
      </c>
      <c r="D33" s="3">
        <v>460000</v>
      </c>
      <c r="E33" s="3">
        <v>20000</v>
      </c>
      <c r="F33" s="21"/>
      <c r="G33" s="22">
        <v>53871</v>
      </c>
      <c r="H33" s="3"/>
    </row>
    <row r="34" spans="1:8" ht="48" customHeight="1">
      <c r="A34" s="6">
        <v>22</v>
      </c>
      <c r="B34" s="9" t="s">
        <v>10</v>
      </c>
      <c r="C34" s="9" t="s">
        <v>51</v>
      </c>
      <c r="D34" s="3">
        <v>120000</v>
      </c>
      <c r="E34" s="3">
        <v>120000</v>
      </c>
      <c r="F34" s="21"/>
      <c r="G34" s="22">
        <v>103586</v>
      </c>
      <c r="H34" s="3"/>
    </row>
    <row r="35" spans="1:8" ht="48" customHeight="1">
      <c r="A35" s="6">
        <v>23</v>
      </c>
      <c r="B35" s="9" t="s">
        <v>10</v>
      </c>
      <c r="C35" s="9" t="s">
        <v>52</v>
      </c>
      <c r="D35" s="3">
        <v>15000</v>
      </c>
      <c r="E35" s="3">
        <v>15000</v>
      </c>
      <c r="F35" s="21"/>
      <c r="G35" s="22">
        <v>5000</v>
      </c>
      <c r="H35" s="3"/>
    </row>
    <row r="36" spans="1:8" ht="69" customHeight="1">
      <c r="A36" s="6">
        <v>24</v>
      </c>
      <c r="B36" s="19" t="s">
        <v>20</v>
      </c>
      <c r="C36" s="9" t="s">
        <v>28</v>
      </c>
      <c r="D36" s="22">
        <v>2050970.71</v>
      </c>
      <c r="E36" s="22">
        <v>160750.62</v>
      </c>
      <c r="F36" s="23"/>
      <c r="G36" s="22">
        <v>172015</v>
      </c>
      <c r="H36" s="3"/>
    </row>
    <row r="37" spans="1:8" ht="39" customHeight="1">
      <c r="A37" s="6"/>
      <c r="B37" s="24" t="s">
        <v>50</v>
      </c>
      <c r="C37" s="24" t="s">
        <v>48</v>
      </c>
      <c r="D37" s="25">
        <f>SUM(D39+D40+D41+D42)</f>
        <v>5834</v>
      </c>
      <c r="E37" s="25">
        <f>SUM(E39+E40+E41+E42)</f>
        <v>5834</v>
      </c>
      <c r="F37" s="12"/>
      <c r="G37" s="25">
        <f>SUM(G39+G40+G41+G42+G43+G44+G45+G46)</f>
        <v>6294</v>
      </c>
      <c r="H37" s="3"/>
    </row>
    <row r="38" spans="1:8" ht="18" customHeight="1">
      <c r="A38" s="6"/>
      <c r="B38" s="26"/>
      <c r="C38" s="9" t="s">
        <v>49</v>
      </c>
      <c r="D38" s="20"/>
      <c r="E38" s="12"/>
      <c r="F38" s="12"/>
      <c r="G38" s="3"/>
      <c r="H38" s="3"/>
    </row>
    <row r="39" spans="1:8" ht="67.5" customHeight="1">
      <c r="A39" s="6">
        <v>25</v>
      </c>
      <c r="B39" s="9" t="s">
        <v>50</v>
      </c>
      <c r="C39" s="27" t="s">
        <v>44</v>
      </c>
      <c r="D39" s="22">
        <v>1498</v>
      </c>
      <c r="E39" s="22">
        <v>1498</v>
      </c>
      <c r="F39" s="21"/>
      <c r="G39" s="22">
        <v>1668</v>
      </c>
      <c r="H39" s="3"/>
    </row>
    <row r="40" spans="1:8" ht="66" customHeight="1">
      <c r="A40" s="6">
        <v>26</v>
      </c>
      <c r="B40" s="9" t="s">
        <v>50</v>
      </c>
      <c r="C40" s="27" t="s">
        <v>45</v>
      </c>
      <c r="D40" s="22">
        <v>1139</v>
      </c>
      <c r="E40" s="22">
        <v>1139</v>
      </c>
      <c r="F40" s="12"/>
      <c r="G40" s="22">
        <v>701</v>
      </c>
      <c r="H40" s="3"/>
    </row>
    <row r="41" spans="1:8" ht="46.5" customHeight="1">
      <c r="A41" s="6">
        <v>27</v>
      </c>
      <c r="B41" s="9" t="s">
        <v>50</v>
      </c>
      <c r="C41" s="27" t="s">
        <v>46</v>
      </c>
      <c r="D41" s="22">
        <v>1587</v>
      </c>
      <c r="E41" s="22">
        <v>1587</v>
      </c>
      <c r="F41" s="12"/>
      <c r="G41" s="22">
        <v>1639</v>
      </c>
      <c r="H41" s="3"/>
    </row>
    <row r="42" spans="1:8" ht="46.5" customHeight="1">
      <c r="A42" s="6">
        <v>28</v>
      </c>
      <c r="B42" s="9" t="s">
        <v>50</v>
      </c>
      <c r="C42" s="27" t="s">
        <v>47</v>
      </c>
      <c r="D42" s="22">
        <v>1610</v>
      </c>
      <c r="E42" s="22">
        <v>1610</v>
      </c>
      <c r="F42" s="12"/>
      <c r="G42" s="22">
        <v>684</v>
      </c>
      <c r="H42" s="3"/>
    </row>
    <row r="43" spans="1:8" ht="46.5" customHeight="1">
      <c r="A43" s="6">
        <v>29</v>
      </c>
      <c r="B43" s="9" t="s">
        <v>50</v>
      </c>
      <c r="C43" s="27" t="s">
        <v>72</v>
      </c>
      <c r="D43" s="34" t="s">
        <v>76</v>
      </c>
      <c r="E43" s="22"/>
      <c r="F43" s="12"/>
      <c r="G43" s="33">
        <v>58</v>
      </c>
      <c r="H43" s="3"/>
    </row>
    <row r="44" spans="1:8" ht="46.5" customHeight="1">
      <c r="A44" s="6">
        <v>30</v>
      </c>
      <c r="B44" s="9" t="s">
        <v>50</v>
      </c>
      <c r="C44" s="27" t="s">
        <v>73</v>
      </c>
      <c r="D44" s="34" t="s">
        <v>76</v>
      </c>
      <c r="E44" s="22"/>
      <c r="F44" s="12"/>
      <c r="G44" s="33">
        <v>254</v>
      </c>
      <c r="H44" s="3"/>
    </row>
    <row r="45" spans="1:8" ht="46.5" customHeight="1">
      <c r="A45" s="6">
        <v>31</v>
      </c>
      <c r="B45" s="9" t="s">
        <v>50</v>
      </c>
      <c r="C45" s="27" t="s">
        <v>74</v>
      </c>
      <c r="D45" s="34" t="s">
        <v>76</v>
      </c>
      <c r="E45" s="22"/>
      <c r="F45" s="12"/>
      <c r="G45" s="33">
        <v>673</v>
      </c>
      <c r="H45" s="3"/>
    </row>
    <row r="46" spans="1:8" ht="46.5" customHeight="1">
      <c r="A46" s="6">
        <v>32</v>
      </c>
      <c r="B46" s="9" t="s">
        <v>50</v>
      </c>
      <c r="C46" s="27" t="s">
        <v>75</v>
      </c>
      <c r="D46" s="34" t="s">
        <v>76</v>
      </c>
      <c r="E46" s="22"/>
      <c r="F46" s="12"/>
      <c r="G46" s="33">
        <v>617</v>
      </c>
      <c r="H46" s="3"/>
    </row>
    <row r="47" spans="1:8" ht="63.75" customHeight="1">
      <c r="A47" s="6">
        <v>33</v>
      </c>
      <c r="B47" s="9" t="s">
        <v>12</v>
      </c>
      <c r="C47" s="9" t="s">
        <v>14</v>
      </c>
      <c r="D47" s="28" t="s">
        <v>13</v>
      </c>
      <c r="E47" s="12" t="s">
        <v>43</v>
      </c>
      <c r="F47" s="12"/>
      <c r="G47" s="49" t="s">
        <v>77</v>
      </c>
      <c r="H47" s="50"/>
    </row>
    <row r="48" spans="1:8" ht="81" customHeight="1">
      <c r="A48" s="6">
        <v>34</v>
      </c>
      <c r="B48" s="9" t="s">
        <v>31</v>
      </c>
      <c r="C48" s="19" t="s">
        <v>32</v>
      </c>
      <c r="D48" s="3"/>
      <c r="E48" s="3"/>
      <c r="F48" s="12"/>
      <c r="G48" s="49" t="s">
        <v>77</v>
      </c>
      <c r="H48" s="50"/>
    </row>
    <row r="49" spans="1:8" ht="162.75" customHeight="1">
      <c r="A49" s="6">
        <v>35</v>
      </c>
      <c r="B49" s="9" t="s">
        <v>33</v>
      </c>
      <c r="C49" s="9" t="s">
        <v>34</v>
      </c>
      <c r="D49" s="3">
        <v>12000</v>
      </c>
      <c r="E49" s="3"/>
      <c r="F49" s="12"/>
      <c r="G49" s="49" t="s">
        <v>77</v>
      </c>
      <c r="H49" s="50"/>
    </row>
    <row r="50" spans="1:8" ht="15" customHeight="1">
      <c r="A50" s="59" t="s">
        <v>53</v>
      </c>
      <c r="B50" s="60"/>
      <c r="C50" s="61"/>
      <c r="D50" s="13"/>
      <c r="E50" s="8">
        <f>SUM(E32+E33+E34+E35+E36+E37+E47+E48+E49)</f>
        <v>374584.62</v>
      </c>
      <c r="F50" s="18">
        <f>SUM(F32+F33+F34+F35+F36+F37+F47+F48+F49)</f>
        <v>0</v>
      </c>
      <c r="G50" s="8">
        <f>SUM(G32+G33+G34+G35+G36+G37)</f>
        <v>350766</v>
      </c>
      <c r="H50" s="18">
        <f>SUM(H32+H33+H34+H35+H36+H37)</f>
        <v>0</v>
      </c>
    </row>
    <row r="51" spans="1:8" ht="16.5" customHeight="1">
      <c r="A51" s="53" t="s">
        <v>3</v>
      </c>
      <c r="B51" s="54"/>
      <c r="C51" s="55"/>
      <c r="D51" s="14"/>
      <c r="E51" s="40">
        <f>SUM(E26+E30+E50)</f>
        <v>583335.944</v>
      </c>
      <c r="F51" s="40">
        <f>SUM(F26+F30+F50)</f>
        <v>115703.424</v>
      </c>
      <c r="G51" s="40">
        <f>SUM(G26+G30+G50)</f>
        <v>480733.341</v>
      </c>
      <c r="H51" s="40">
        <f>SUM(H26+H30+H50)</f>
        <v>129967.341</v>
      </c>
    </row>
    <row r="52" spans="1:8" ht="15">
      <c r="A52" s="5"/>
      <c r="B52" s="4"/>
      <c r="C52" s="2"/>
      <c r="D52" s="2"/>
      <c r="E52" s="2"/>
      <c r="F52" s="2"/>
      <c r="G52" s="2"/>
      <c r="H52" s="2"/>
    </row>
    <row r="53" ht="12.75">
      <c r="E53" s="2"/>
    </row>
  </sheetData>
  <sheetProtection/>
  <mergeCells count="21">
    <mergeCell ref="A51:C51"/>
    <mergeCell ref="A50:C50"/>
    <mergeCell ref="G47:H47"/>
    <mergeCell ref="G48:H48"/>
    <mergeCell ref="G49:H49"/>
    <mergeCell ref="G28:H28"/>
    <mergeCell ref="A1:H1"/>
    <mergeCell ref="G4:H4"/>
    <mergeCell ref="B3:B5"/>
    <mergeCell ref="A3:A5"/>
    <mergeCell ref="A6:H6"/>
    <mergeCell ref="A30:C30"/>
    <mergeCell ref="A20:C20"/>
    <mergeCell ref="E3:H3"/>
    <mergeCell ref="A27:H27"/>
    <mergeCell ref="A31:H31"/>
    <mergeCell ref="C3:C5"/>
    <mergeCell ref="E4:F4"/>
    <mergeCell ref="D3:D5"/>
    <mergeCell ref="A26:C26"/>
    <mergeCell ref="G29:H2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zep</cp:lastModifiedBy>
  <cp:lastPrinted>2020-01-15T03:54:29Z</cp:lastPrinted>
  <dcterms:created xsi:type="dcterms:W3CDTF">2010-11-25T09:41:13Z</dcterms:created>
  <dcterms:modified xsi:type="dcterms:W3CDTF">2020-01-20T09:34:25Z</dcterms:modified>
  <cp:category/>
  <cp:version/>
  <cp:contentType/>
  <cp:contentStatus/>
</cp:coreProperties>
</file>