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<sst xmlns="http://schemas.openxmlformats.org/spreadsheetml/2006/main" count="89" uniqueCount="89">
  <si>
    <t>№ п/п</t>
  </si>
  <si>
    <t>Местоположение дождеприёмника</t>
  </si>
  <si>
    <t>Количество</t>
  </si>
  <si>
    <t>пр. Ленина, 10 (северо-восточная сторона дома)</t>
  </si>
  <si>
    <t>пр. Ленина - ул. Московская</t>
  </si>
  <si>
    <t>пр. Ленина - ул. Калинина</t>
  </si>
  <si>
    <t>пр. Ленина, 34 (ост. "Поликлиника АТЗ")</t>
  </si>
  <si>
    <t>пр. Ленина - ул. Дзержинского</t>
  </si>
  <si>
    <t>пр. Ленина - пер. Семафорный</t>
  </si>
  <si>
    <t>пр. Ленина - пер. Лебяжинский</t>
  </si>
  <si>
    <t>пр. Ленина - пер. Садовый</t>
  </si>
  <si>
    <t>пр. Ленина, 64а (юго-восточная сторона)</t>
  </si>
  <si>
    <t>пр. Ленина - ул. Улежникова</t>
  </si>
  <si>
    <t>пр. Ленина - пер. Деповской</t>
  </si>
  <si>
    <t>пр. Ленина - пер. Бульварный</t>
  </si>
  <si>
    <t>пр. Ленина - пер. Гражданский</t>
  </si>
  <si>
    <t>пр. Ленина - пр. Рубцовский</t>
  </si>
  <si>
    <t>пр. Ленина, 170 (ост. "Рубцовский")</t>
  </si>
  <si>
    <t>пр. Ленина - пер. Алейский</t>
  </si>
  <si>
    <t>пр. Ленина (ДК "АСМ)</t>
  </si>
  <si>
    <t>пр. Ленина (Спорт. комплекс "Юбилейный")</t>
  </si>
  <si>
    <t>пр. Ленина, 206 (Заводоуправление АСМ)</t>
  </si>
  <si>
    <t>пр. Ленина, 219 (западная сторона)</t>
  </si>
  <si>
    <t>пр. Ленина, 231 (ост. "РМЗ", ТД "Успех")</t>
  </si>
  <si>
    <t>пл. им. В.И. Ленина</t>
  </si>
  <si>
    <t>ул. Октябрьская - ул. Калинина (ул.Калинина, 11)</t>
  </si>
  <si>
    <t>ул. Октябрьская - ул. Московская</t>
  </si>
  <si>
    <t>ул. Октябрьская, 96 (ост. "Районная больница")</t>
  </si>
  <si>
    <t>ул. Октябрьская, 72</t>
  </si>
  <si>
    <t>ул. Октябрьская - ул. Харьковская</t>
  </si>
  <si>
    <t>ул. Октябрьская, 68 (школа №24)</t>
  </si>
  <si>
    <t>ул. Октябрьская - ул. Киевская</t>
  </si>
  <si>
    <t>ул. Октябрьская - ул. Тихвинская</t>
  </si>
  <si>
    <t>ул. Октябрьская, 23 (западная сторона дома)</t>
  </si>
  <si>
    <t>ул. Октябрьская, 13</t>
  </si>
  <si>
    <t>ул. Октябрьская, 024</t>
  </si>
  <si>
    <t>ул. Светлова - ул. Комсомольская</t>
  </si>
  <si>
    <t>ул. Светлова - ул. Томская</t>
  </si>
  <si>
    <t>ул. Светлова - ул. Весенняя</t>
  </si>
  <si>
    <t>ул. Светлова - ул. Бийская</t>
  </si>
  <si>
    <t>ул. Светлова - ул. Байкальская</t>
  </si>
  <si>
    <t>ул. Светлова - ул. Алтайская</t>
  </si>
  <si>
    <t>ул. Светлова, 60 ("Автостоянка")</t>
  </si>
  <si>
    <t>ул. Светлова, 76</t>
  </si>
  <si>
    <t>ул. Светлова, 86 ("Авторынок")</t>
  </si>
  <si>
    <t>ул. Светлова, 43 (МУТП)</t>
  </si>
  <si>
    <t>ул. Федоренко, 25 (внутриквартальный заезд с южной стороны дома)</t>
  </si>
  <si>
    <t>ул. Краснознаменская, 96 (маг. "Заря")</t>
  </si>
  <si>
    <t>ул. Краснознаменска, 82 (маг. "Аврора")</t>
  </si>
  <si>
    <t>ул. Краснознаменская, 102</t>
  </si>
  <si>
    <t>ул. Алтайская, 197 (южная сторона дома)</t>
  </si>
  <si>
    <t>ул. Алтайская, 112 (маг. "Мария-Ра")</t>
  </si>
  <si>
    <t>ул. Алтайская, 94 (северная сторона дома)</t>
  </si>
  <si>
    <t>ул. Алтайская, 78 (АТС, северная сторона дома)</t>
  </si>
  <si>
    <t>ул. Тихвинская - ул. Целинная</t>
  </si>
  <si>
    <t>ул. Тихвинская - Весенняя</t>
  </si>
  <si>
    <t>ул. Комсомольская - ул. Дзержинского</t>
  </si>
  <si>
    <t>ул. Комсомольская - ул. Жданова (ЦДМ)</t>
  </si>
  <si>
    <t>ул. Комсомольская - ул. Калинина</t>
  </si>
  <si>
    <t>ул. Комсомольская,68 (ост. "АЗТЭ")</t>
  </si>
  <si>
    <t>ул. Комсомольская, 65 (Дет. сад №19 "Рябинка")</t>
  </si>
  <si>
    <t>ул. Дзержинского, 8 (восточная сторона дома)</t>
  </si>
  <si>
    <t>пр. Рубцовский - ул. Пролетарская</t>
  </si>
  <si>
    <t>пр. Рубцовский, 22 (Военкомат)</t>
  </si>
  <si>
    <t>пр. Рубцовский, 17</t>
  </si>
  <si>
    <t>пр. Рубцовский, 62</t>
  </si>
  <si>
    <t>пр. Рубцовский - ул. Советская</t>
  </si>
  <si>
    <t>пер. Гражданский, 26 (западная сторона дома)</t>
  </si>
  <si>
    <t>пер. Гражданский - ул. Короленко</t>
  </si>
  <si>
    <t>ул. Красная, 58 (северная сторона дома)</t>
  </si>
  <si>
    <t>ул. Красная, 52 (южная сторона дома)</t>
  </si>
  <si>
    <t>ул. Калинина, 10 (северо-восточная сторона дома)</t>
  </si>
  <si>
    <t>ул. Калинина - ул. Октябрьская</t>
  </si>
  <si>
    <t>ул. Громова, 15 (западная сторона дома)</t>
  </si>
  <si>
    <t>ул. Громова, 17 (МУЗ "Городская больница №3 "Родильный дом")</t>
  </si>
  <si>
    <t>ул. Громова, 1 (магазин "Восход")</t>
  </si>
  <si>
    <t>ИТОГО:</t>
  </si>
  <si>
    <t>Утверждаю:</t>
  </si>
  <si>
    <t>_________________ В.И.Стадник</t>
  </si>
  <si>
    <t>"_____" _______________ 2012г.</t>
  </si>
  <si>
    <t>Начальник управления администрации города Рубцовска</t>
  </si>
  <si>
    <t xml:space="preserve"> хозяйству и благоустройству</t>
  </si>
  <si>
    <t xml:space="preserve"> по жилищно-коммунальному, дорожному</t>
  </si>
  <si>
    <t xml:space="preserve"> Расстояние до смотрового колодца, м</t>
  </si>
  <si>
    <t>Составил:</t>
  </si>
  <si>
    <t>А.В.Дараган</t>
  </si>
  <si>
    <t>Приложение №1</t>
  </si>
  <si>
    <t xml:space="preserve">                Перечень дождеприемных колодцев</t>
  </si>
  <si>
    <t xml:space="preserve">              подлежащих прочистке в весенний период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</si>
</sst>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9" fillId="0" borderId="16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B12" sqref="B12"/>
    </sheetView>
  </sheetViews>
  <sheetFormatPr defaultColWidth="12.00390625" defaultRowHeight="15"/>
  <cols>
    <col min="1" max="1" width="6.140625" style="4" bestFit="1" customWidth="1"/>
    <col min="2" max="2" width="31.00390625" style="29" customWidth="1"/>
    <col min="3" max="3" width="21.28125" style="12" customWidth="1"/>
    <col min="4" max="4" width="34.57421875" style="12" customWidth="1"/>
    <col min="5" max="253" width="9.140625" style="4" customWidth="1"/>
    <col min="254" max="254" width="6.140625" style="4" bestFit="1" customWidth="1"/>
    <col min="255" max="255" width="62.8515625" style="4" bestFit="1" customWidth="1"/>
    <col min="256" max="16384" width="12.00390625" style="4" bestFit="1" customWidth="1"/>
  </cols>
  <sheetData>
    <row r="1" spans="1:4" ht="15">
      <c r="A1" s="30" t="s">
        <v>86</v>
      </c>
      <c r="B1" s="20"/>
      <c r="C1" s="2" t="s">
        <v>77</v>
      </c>
      <c r="D1" s="3"/>
    </row>
    <row r="2" spans="1:4" ht="15">
      <c r="A2" s="1"/>
      <c r="B2" s="20"/>
      <c r="C2" s="2" t="s">
        <v>80</v>
      </c>
      <c r="D2" s="3"/>
    </row>
    <row r="3" spans="1:4" ht="15">
      <c r="A3" s="1"/>
      <c r="B3" s="20"/>
      <c r="C3" s="2" t="s">
        <v>82</v>
      </c>
      <c r="D3" s="3"/>
    </row>
    <row r="4" spans="1:4" ht="15">
      <c r="A4" s="1"/>
      <c r="B4" s="20"/>
      <c r="C4" s="2" t="s">
        <v>81</v>
      </c>
      <c r="D4" s="3"/>
    </row>
    <row r="5" spans="1:4" ht="15">
      <c r="A5" s="1"/>
      <c r="B5" s="20"/>
      <c r="C5" s="2" t="s">
        <v>78</v>
      </c>
      <c r="D5" s="3"/>
    </row>
    <row r="6" spans="1:4" ht="15">
      <c r="A6" s="1"/>
      <c r="B6" s="20"/>
      <c r="C6" s="2" t="s">
        <v>79</v>
      </c>
      <c r="D6" s="3"/>
    </row>
    <row r="7" spans="1:4" ht="15">
      <c r="A7" s="1"/>
      <c r="B7" s="20"/>
      <c r="C7" s="3"/>
      <c r="D7" s="3"/>
    </row>
    <row r="8" spans="1:4" ht="15">
      <c r="A8" s="1"/>
      <c r="B8" s="20"/>
      <c r="C8" s="3"/>
      <c r="D8" s="3"/>
    </row>
    <row r="9" spans="1:4" ht="15">
      <c r="A9" s="1"/>
      <c r="B9" s="31" t="s">
        <v>87</v>
      </c>
      <c r="C9" s="3"/>
      <c r="D9" s="3"/>
    </row>
    <row r="10" spans="1:4" ht="15">
      <c r="A10" s="18" t="s">
        <v>88</v>
      </c>
      <c r="B10" s="21"/>
      <c r="C10" s="18"/>
      <c r="D10" s="18"/>
    </row>
    <row r="11" spans="1:4" ht="15.75" thickBot="1">
      <c r="A11" s="13"/>
      <c r="B11" s="22"/>
      <c r="C11" s="13"/>
      <c r="D11" s="13"/>
    </row>
    <row r="12" spans="1:4" ht="29.25" thickBot="1">
      <c r="A12" s="14" t="s">
        <v>0</v>
      </c>
      <c r="B12" s="15" t="s">
        <v>1</v>
      </c>
      <c r="C12" s="14" t="s">
        <v>2</v>
      </c>
      <c r="D12" s="14" t="s">
        <v>83</v>
      </c>
    </row>
    <row r="13" spans="1:4" ht="30">
      <c r="A13" s="5">
        <v>1</v>
      </c>
      <c r="B13" s="23" t="s">
        <v>3</v>
      </c>
      <c r="C13" s="5">
        <v>2</v>
      </c>
      <c r="D13" s="6">
        <v>20</v>
      </c>
    </row>
    <row r="14" spans="1:4" ht="15">
      <c r="A14" s="7">
        <v>2</v>
      </c>
      <c r="B14" s="24" t="s">
        <v>4</v>
      </c>
      <c r="C14" s="7">
        <v>3</v>
      </c>
      <c r="D14" s="8">
        <f>7.71+6.67+8.41</f>
        <v>22.79</v>
      </c>
    </row>
    <row r="15" spans="1:4" ht="15">
      <c r="A15" s="7">
        <v>3</v>
      </c>
      <c r="B15" s="24" t="s">
        <v>5</v>
      </c>
      <c r="C15" s="7">
        <v>3</v>
      </c>
      <c r="D15" s="8">
        <f>7.88+8.86+10.14</f>
        <v>26.88</v>
      </c>
    </row>
    <row r="16" spans="1:4" ht="30">
      <c r="A16" s="7">
        <v>4</v>
      </c>
      <c r="B16" s="24" t="s">
        <v>6</v>
      </c>
      <c r="C16" s="7">
        <v>2</v>
      </c>
      <c r="D16" s="8">
        <f>2.31+6.11</f>
        <v>8.42</v>
      </c>
    </row>
    <row r="17" spans="1:4" ht="15">
      <c r="A17" s="7">
        <v>5</v>
      </c>
      <c r="B17" s="24" t="s">
        <v>7</v>
      </c>
      <c r="C17" s="7">
        <v>4</v>
      </c>
      <c r="D17" s="8">
        <f>12.9+7.4+8.91+12.82</f>
        <v>42.03</v>
      </c>
    </row>
    <row r="18" spans="1:4" ht="15">
      <c r="A18" s="7">
        <v>6</v>
      </c>
      <c r="B18" s="24" t="s">
        <v>8</v>
      </c>
      <c r="C18" s="7">
        <v>4</v>
      </c>
      <c r="D18" s="8">
        <f>2.23+3.26+23.88+4.06</f>
        <v>33.43</v>
      </c>
    </row>
    <row r="19" spans="1:4" ht="15">
      <c r="A19" s="7">
        <v>7</v>
      </c>
      <c r="B19" s="24" t="s">
        <v>9</v>
      </c>
      <c r="C19" s="7">
        <v>4</v>
      </c>
      <c r="D19" s="8">
        <f>14.38+16.83+14.91+8.18</f>
        <v>54.300000000000004</v>
      </c>
    </row>
    <row r="20" spans="1:4" ht="15">
      <c r="A20" s="7">
        <v>8</v>
      </c>
      <c r="B20" s="24" t="s">
        <v>10</v>
      </c>
      <c r="C20" s="7">
        <v>4</v>
      </c>
      <c r="D20" s="8">
        <f>8.68+11.44+24.73+8.5</f>
        <v>53.349999999999994</v>
      </c>
    </row>
    <row r="21" spans="1:4" ht="30">
      <c r="A21" s="7">
        <v>9</v>
      </c>
      <c r="B21" s="24" t="s">
        <v>11</v>
      </c>
      <c r="C21" s="7">
        <v>2</v>
      </c>
      <c r="D21" s="8">
        <v>14.31</v>
      </c>
    </row>
    <row r="22" spans="1:4" ht="15">
      <c r="A22" s="7">
        <v>10</v>
      </c>
      <c r="B22" s="24" t="s">
        <v>12</v>
      </c>
      <c r="C22" s="7">
        <v>1</v>
      </c>
      <c r="D22" s="8">
        <f>21.1+10.5</f>
        <v>31.6</v>
      </c>
    </row>
    <row r="23" spans="1:4" ht="15">
      <c r="A23" s="7">
        <v>11</v>
      </c>
      <c r="B23" s="24" t="s">
        <v>13</v>
      </c>
      <c r="C23" s="7">
        <v>5</v>
      </c>
      <c r="D23" s="8">
        <f>10.23+12.29+12.01+13.45+23.04</f>
        <v>71.02000000000001</v>
      </c>
    </row>
    <row r="24" spans="1:4" ht="15">
      <c r="A24" s="7">
        <v>12</v>
      </c>
      <c r="B24" s="24" t="s">
        <v>14</v>
      </c>
      <c r="C24" s="7">
        <v>3</v>
      </c>
      <c r="D24" s="8">
        <f>16.17+10.99+7.61</f>
        <v>34.77</v>
      </c>
    </row>
    <row r="25" spans="1:4" ht="15">
      <c r="A25" s="7">
        <v>13</v>
      </c>
      <c r="B25" s="24" t="s">
        <v>15</v>
      </c>
      <c r="C25" s="7">
        <v>1</v>
      </c>
      <c r="D25" s="8">
        <v>4.74</v>
      </c>
    </row>
    <row r="26" spans="1:4" ht="15">
      <c r="A26" s="7">
        <v>14</v>
      </c>
      <c r="B26" s="24" t="s">
        <v>16</v>
      </c>
      <c r="C26" s="7">
        <v>3</v>
      </c>
      <c r="D26" s="8">
        <f>6.75+0.47+18.61</f>
        <v>25.83</v>
      </c>
    </row>
    <row r="27" spans="1:4" ht="30">
      <c r="A27" s="7">
        <v>15</v>
      </c>
      <c r="B27" s="24" t="s">
        <v>17</v>
      </c>
      <c r="C27" s="7">
        <v>2</v>
      </c>
      <c r="D27" s="8">
        <f>12.81+25.95</f>
        <v>38.76</v>
      </c>
    </row>
    <row r="28" spans="1:4" ht="15">
      <c r="A28" s="7">
        <v>16</v>
      </c>
      <c r="B28" s="24" t="s">
        <v>18</v>
      </c>
      <c r="C28" s="7">
        <v>2</v>
      </c>
      <c r="D28" s="8">
        <v>20</v>
      </c>
    </row>
    <row r="29" spans="1:4" ht="15">
      <c r="A29" s="7">
        <v>17</v>
      </c>
      <c r="B29" s="24" t="s">
        <v>19</v>
      </c>
      <c r="C29" s="7">
        <v>2</v>
      </c>
      <c r="D29" s="8">
        <v>20</v>
      </c>
    </row>
    <row r="30" spans="1:4" ht="30">
      <c r="A30" s="7">
        <v>18</v>
      </c>
      <c r="B30" s="25" t="s">
        <v>20</v>
      </c>
      <c r="C30" s="7">
        <v>2</v>
      </c>
      <c r="D30" s="8">
        <f>9.29+17.46</f>
        <v>26.75</v>
      </c>
    </row>
    <row r="31" spans="1:4" ht="30">
      <c r="A31" s="7">
        <v>19</v>
      </c>
      <c r="B31" s="24" t="s">
        <v>21</v>
      </c>
      <c r="C31" s="7">
        <v>2</v>
      </c>
      <c r="D31" s="8">
        <v>14.5</v>
      </c>
    </row>
    <row r="32" spans="1:4" ht="30">
      <c r="A32" s="7">
        <v>20</v>
      </c>
      <c r="B32" s="24" t="s">
        <v>22</v>
      </c>
      <c r="C32" s="7">
        <v>2</v>
      </c>
      <c r="D32" s="8">
        <v>12.5</v>
      </c>
    </row>
    <row r="33" spans="1:4" ht="30">
      <c r="A33" s="7">
        <v>21</v>
      </c>
      <c r="B33" s="24" t="s">
        <v>23</v>
      </c>
      <c r="C33" s="7">
        <v>2</v>
      </c>
      <c r="D33" s="8">
        <v>28.31</v>
      </c>
    </row>
    <row r="34" spans="1:4" ht="15">
      <c r="A34" s="7">
        <v>22</v>
      </c>
      <c r="B34" s="24" t="s">
        <v>24</v>
      </c>
      <c r="C34" s="7">
        <v>2</v>
      </c>
      <c r="D34" s="8">
        <f>8.4+5.62</f>
        <v>14.02</v>
      </c>
    </row>
    <row r="35" spans="1:4" ht="30">
      <c r="A35" s="7">
        <v>23</v>
      </c>
      <c r="B35" s="24" t="s">
        <v>25</v>
      </c>
      <c r="C35" s="7">
        <v>1</v>
      </c>
      <c r="D35" s="8">
        <v>5</v>
      </c>
    </row>
    <row r="36" spans="1:4" ht="30">
      <c r="A36" s="7">
        <v>24</v>
      </c>
      <c r="B36" s="24" t="s">
        <v>26</v>
      </c>
      <c r="C36" s="7">
        <v>4</v>
      </c>
      <c r="D36" s="8">
        <f>8.38+7.04+6+7+11.47</f>
        <v>39.89</v>
      </c>
    </row>
    <row r="37" spans="1:4" ht="30">
      <c r="A37" s="7">
        <v>25</v>
      </c>
      <c r="B37" s="24" t="s">
        <v>27</v>
      </c>
      <c r="C37" s="7">
        <v>2</v>
      </c>
      <c r="D37" s="8">
        <v>15</v>
      </c>
    </row>
    <row r="38" spans="1:4" ht="15">
      <c r="A38" s="7">
        <v>26</v>
      </c>
      <c r="B38" s="24" t="s">
        <v>28</v>
      </c>
      <c r="C38" s="7">
        <v>2</v>
      </c>
      <c r="D38" s="8">
        <f>2.89+2.44</f>
        <v>5.33</v>
      </c>
    </row>
    <row r="39" spans="1:4" ht="30">
      <c r="A39" s="7">
        <v>27</v>
      </c>
      <c r="B39" s="24" t="s">
        <v>29</v>
      </c>
      <c r="C39" s="7">
        <v>2</v>
      </c>
      <c r="D39" s="8">
        <f>3+2.88</f>
        <v>5.88</v>
      </c>
    </row>
    <row r="40" spans="1:4" ht="30">
      <c r="A40" s="7">
        <v>28</v>
      </c>
      <c r="B40" s="24" t="s">
        <v>30</v>
      </c>
      <c r="C40" s="7">
        <v>1</v>
      </c>
      <c r="D40" s="8">
        <f>9.2+3.7</f>
        <v>12.899999999999999</v>
      </c>
    </row>
    <row r="41" spans="1:4" ht="15">
      <c r="A41" s="7">
        <v>29</v>
      </c>
      <c r="B41" s="24" t="s">
        <v>31</v>
      </c>
      <c r="C41" s="7">
        <v>4</v>
      </c>
      <c r="D41" s="8">
        <f>4.5+1.5+11.26+5.04</f>
        <v>22.299999999999997</v>
      </c>
    </row>
    <row r="42" spans="1:4" ht="30">
      <c r="A42" s="7">
        <v>30</v>
      </c>
      <c r="B42" s="24" t="s">
        <v>32</v>
      </c>
      <c r="C42" s="7">
        <v>1</v>
      </c>
      <c r="D42" s="8">
        <v>6.93</v>
      </c>
    </row>
    <row r="43" spans="1:4" ht="30">
      <c r="A43" s="7">
        <v>31</v>
      </c>
      <c r="B43" s="24" t="s">
        <v>33</v>
      </c>
      <c r="C43" s="7">
        <v>4</v>
      </c>
      <c r="D43" s="8">
        <f>8.83+1.52+7.99+1.53</f>
        <v>19.87</v>
      </c>
    </row>
    <row r="44" spans="1:4" ht="15">
      <c r="A44" s="7">
        <v>32</v>
      </c>
      <c r="B44" s="24" t="s">
        <v>34</v>
      </c>
      <c r="C44" s="7">
        <v>1</v>
      </c>
      <c r="D44" s="8">
        <v>9</v>
      </c>
    </row>
    <row r="45" spans="1:4" ht="15">
      <c r="A45" s="7">
        <v>33</v>
      </c>
      <c r="B45" s="24" t="s">
        <v>35</v>
      </c>
      <c r="C45" s="7">
        <v>1</v>
      </c>
      <c r="D45" s="8">
        <v>5.7</v>
      </c>
    </row>
    <row r="46" spans="1:4" ht="30">
      <c r="A46" s="7">
        <v>34</v>
      </c>
      <c r="B46" s="24" t="s">
        <v>36</v>
      </c>
      <c r="C46" s="7">
        <v>1</v>
      </c>
      <c r="D46" s="8">
        <v>11.75</v>
      </c>
    </row>
    <row r="47" spans="1:4" ht="15">
      <c r="A47" s="7">
        <v>35</v>
      </c>
      <c r="B47" s="24" t="s">
        <v>37</v>
      </c>
      <c r="C47" s="7">
        <v>3</v>
      </c>
      <c r="D47" s="8">
        <f>15.26+19.7+11.19</f>
        <v>46.15</v>
      </c>
    </row>
    <row r="48" spans="1:4" ht="15">
      <c r="A48" s="7">
        <v>36</v>
      </c>
      <c r="B48" s="24" t="s">
        <v>38</v>
      </c>
      <c r="C48" s="7">
        <v>2</v>
      </c>
      <c r="D48" s="8">
        <f>4.42+5.67</f>
        <v>10.09</v>
      </c>
    </row>
    <row r="49" spans="1:4" ht="15">
      <c r="A49" s="7">
        <v>37</v>
      </c>
      <c r="B49" s="24" t="s">
        <v>39</v>
      </c>
      <c r="C49" s="7">
        <v>3</v>
      </c>
      <c r="D49" s="8">
        <f>6.57+3.9+10.53</f>
        <v>21</v>
      </c>
    </row>
    <row r="50" spans="1:4" ht="15">
      <c r="A50" s="7">
        <v>38</v>
      </c>
      <c r="B50" s="24" t="s">
        <v>40</v>
      </c>
      <c r="C50" s="7">
        <v>2</v>
      </c>
      <c r="D50" s="8">
        <f>4.68+4.14</f>
        <v>8.82</v>
      </c>
    </row>
    <row r="51" spans="1:4" ht="15">
      <c r="A51" s="7">
        <v>39</v>
      </c>
      <c r="B51" s="24" t="s">
        <v>41</v>
      </c>
      <c r="C51" s="7">
        <v>2</v>
      </c>
      <c r="D51" s="8">
        <f>3.54+3.96+14.98</f>
        <v>22.48</v>
      </c>
    </row>
    <row r="52" spans="1:4" ht="30">
      <c r="A52" s="7">
        <v>40</v>
      </c>
      <c r="B52" s="24" t="s">
        <v>42</v>
      </c>
      <c r="C52" s="7">
        <v>2</v>
      </c>
      <c r="D52" s="8">
        <f>6.67+3</f>
        <v>9.67</v>
      </c>
    </row>
    <row r="53" spans="1:4" ht="15">
      <c r="A53" s="7">
        <v>41</v>
      </c>
      <c r="B53" s="24" t="s">
        <v>43</v>
      </c>
      <c r="C53" s="7">
        <v>2</v>
      </c>
      <c r="D53" s="8">
        <f>6.94+1.05</f>
        <v>7.99</v>
      </c>
    </row>
    <row r="54" spans="1:4" ht="15">
      <c r="A54" s="7">
        <v>42</v>
      </c>
      <c r="B54" s="24" t="s">
        <v>44</v>
      </c>
      <c r="C54" s="7">
        <v>2</v>
      </c>
      <c r="D54" s="8">
        <f>1.34+8.32</f>
        <v>9.66</v>
      </c>
    </row>
    <row r="55" spans="1:4" ht="15">
      <c r="A55" s="7">
        <v>43</v>
      </c>
      <c r="B55" s="24" t="s">
        <v>45</v>
      </c>
      <c r="C55" s="7">
        <v>4</v>
      </c>
      <c r="D55" s="8">
        <f>10+5.81+18.2+51.99</f>
        <v>86</v>
      </c>
    </row>
    <row r="56" spans="1:4" ht="45">
      <c r="A56" s="7">
        <v>44</v>
      </c>
      <c r="B56" s="24" t="s">
        <v>46</v>
      </c>
      <c r="C56" s="7">
        <v>2</v>
      </c>
      <c r="D56" s="8">
        <v>15</v>
      </c>
    </row>
    <row r="57" spans="1:4" ht="30">
      <c r="A57" s="7">
        <v>45</v>
      </c>
      <c r="B57" s="24" t="s">
        <v>47</v>
      </c>
      <c r="C57" s="7">
        <v>4</v>
      </c>
      <c r="D57" s="8">
        <f>8.74+4.28+2.99+10</f>
        <v>26.009999999999998</v>
      </c>
    </row>
    <row r="58" spans="1:4" ht="30">
      <c r="A58" s="7">
        <v>46</v>
      </c>
      <c r="B58" s="24" t="s">
        <v>48</v>
      </c>
      <c r="C58" s="7">
        <v>2</v>
      </c>
      <c r="D58" s="8">
        <f>9.6+1.2</f>
        <v>10.799999999999999</v>
      </c>
    </row>
    <row r="59" spans="1:4" ht="15">
      <c r="A59" s="7">
        <v>47</v>
      </c>
      <c r="B59" s="24" t="s">
        <v>49</v>
      </c>
      <c r="C59" s="7">
        <v>2</v>
      </c>
      <c r="D59" s="8">
        <v>10</v>
      </c>
    </row>
    <row r="60" spans="1:4" ht="30">
      <c r="A60" s="7">
        <v>48</v>
      </c>
      <c r="B60" s="24" t="s">
        <v>50</v>
      </c>
      <c r="C60" s="7">
        <v>1</v>
      </c>
      <c r="D60" s="8">
        <v>15</v>
      </c>
    </row>
    <row r="61" spans="1:4" ht="30">
      <c r="A61" s="7">
        <v>49</v>
      </c>
      <c r="B61" s="24" t="s">
        <v>51</v>
      </c>
      <c r="C61" s="7">
        <v>3</v>
      </c>
      <c r="D61" s="8">
        <v>20</v>
      </c>
    </row>
    <row r="62" spans="1:4" ht="30">
      <c r="A62" s="7">
        <v>50</v>
      </c>
      <c r="B62" s="24" t="s">
        <v>52</v>
      </c>
      <c r="C62" s="7">
        <v>1</v>
      </c>
      <c r="D62" s="8">
        <v>5</v>
      </c>
    </row>
    <row r="63" spans="1:4" ht="30">
      <c r="A63" s="7">
        <v>51</v>
      </c>
      <c r="B63" s="24" t="s">
        <v>53</v>
      </c>
      <c r="C63" s="7">
        <v>1</v>
      </c>
      <c r="D63" s="8">
        <v>7</v>
      </c>
    </row>
    <row r="64" spans="1:4" ht="15">
      <c r="A64" s="7">
        <v>52</v>
      </c>
      <c r="B64" s="24" t="s">
        <v>54</v>
      </c>
      <c r="C64" s="7">
        <v>3</v>
      </c>
      <c r="D64" s="8">
        <f>7.3+9.2</f>
        <v>16.5</v>
      </c>
    </row>
    <row r="65" spans="1:4" ht="15">
      <c r="A65" s="7">
        <v>53</v>
      </c>
      <c r="B65" s="24" t="s">
        <v>55</v>
      </c>
      <c r="C65" s="7">
        <v>2</v>
      </c>
      <c r="D65" s="8">
        <f>9.4</f>
        <v>9.4</v>
      </c>
    </row>
    <row r="66" spans="1:4" ht="30">
      <c r="A66" s="7">
        <v>54</v>
      </c>
      <c r="B66" s="24" t="s">
        <v>56</v>
      </c>
      <c r="C66" s="7">
        <v>1</v>
      </c>
      <c r="D66" s="8">
        <v>10</v>
      </c>
    </row>
    <row r="67" spans="1:4" ht="30">
      <c r="A67" s="7">
        <v>55</v>
      </c>
      <c r="B67" s="24" t="s">
        <v>57</v>
      </c>
      <c r="C67" s="7">
        <v>2</v>
      </c>
      <c r="D67" s="8">
        <v>15</v>
      </c>
    </row>
    <row r="68" spans="1:4" ht="30">
      <c r="A68" s="7">
        <v>56</v>
      </c>
      <c r="B68" s="24" t="s">
        <v>58</v>
      </c>
      <c r="C68" s="7">
        <v>1</v>
      </c>
      <c r="D68" s="8">
        <v>28</v>
      </c>
    </row>
    <row r="69" spans="1:4" ht="30">
      <c r="A69" s="7">
        <v>57</v>
      </c>
      <c r="B69" s="24" t="s">
        <v>59</v>
      </c>
      <c r="C69" s="7">
        <v>2</v>
      </c>
      <c r="D69" s="8">
        <f>8.4+5</f>
        <v>13.4</v>
      </c>
    </row>
    <row r="70" spans="1:4" ht="30">
      <c r="A70" s="7">
        <v>58</v>
      </c>
      <c r="B70" s="24" t="s">
        <v>60</v>
      </c>
      <c r="C70" s="7">
        <v>2</v>
      </c>
      <c r="D70" s="8">
        <v>15</v>
      </c>
    </row>
    <row r="71" spans="1:4" ht="30">
      <c r="A71" s="7">
        <v>59</v>
      </c>
      <c r="B71" s="24" t="s">
        <v>61</v>
      </c>
      <c r="C71" s="7">
        <v>1</v>
      </c>
      <c r="D71" s="8">
        <v>3.7</v>
      </c>
    </row>
    <row r="72" spans="1:4" ht="30">
      <c r="A72" s="7">
        <v>60</v>
      </c>
      <c r="B72" s="24" t="s">
        <v>62</v>
      </c>
      <c r="C72" s="7">
        <v>2</v>
      </c>
      <c r="D72" s="8">
        <f>3.5+8.67+13.83</f>
        <v>26</v>
      </c>
    </row>
    <row r="73" spans="1:4" ht="15">
      <c r="A73" s="7">
        <v>61</v>
      </c>
      <c r="B73" s="24" t="s">
        <v>63</v>
      </c>
      <c r="C73" s="7">
        <v>2</v>
      </c>
      <c r="D73" s="8">
        <f>11.62+9.7</f>
        <v>21.32</v>
      </c>
    </row>
    <row r="74" spans="1:4" ht="15">
      <c r="A74" s="7">
        <v>62</v>
      </c>
      <c r="B74" s="24" t="s">
        <v>64</v>
      </c>
      <c r="C74" s="7">
        <v>1</v>
      </c>
      <c r="D74" s="8">
        <v>3.9</v>
      </c>
    </row>
    <row r="75" spans="1:4" ht="15">
      <c r="A75" s="7">
        <v>63</v>
      </c>
      <c r="B75" s="26" t="s">
        <v>65</v>
      </c>
      <c r="C75" s="7">
        <v>1</v>
      </c>
      <c r="D75" s="8">
        <v>18.48</v>
      </c>
    </row>
    <row r="76" spans="1:4" ht="15">
      <c r="A76" s="7">
        <v>64</v>
      </c>
      <c r="B76" s="24" t="s">
        <v>66</v>
      </c>
      <c r="C76" s="7">
        <v>1</v>
      </c>
      <c r="D76" s="8">
        <v>3</v>
      </c>
    </row>
    <row r="77" spans="1:4" ht="30">
      <c r="A77" s="7">
        <v>65</v>
      </c>
      <c r="B77" s="24" t="s">
        <v>67</v>
      </c>
      <c r="C77" s="7">
        <v>1</v>
      </c>
      <c r="D77" s="8">
        <v>2</v>
      </c>
    </row>
    <row r="78" spans="1:4" ht="30">
      <c r="A78" s="7">
        <v>66</v>
      </c>
      <c r="B78" s="24" t="s">
        <v>68</v>
      </c>
      <c r="C78" s="7">
        <v>3</v>
      </c>
      <c r="D78" s="8">
        <v>15</v>
      </c>
    </row>
    <row r="79" spans="1:4" ht="30">
      <c r="A79" s="7">
        <v>67</v>
      </c>
      <c r="B79" s="24" t="s">
        <v>69</v>
      </c>
      <c r="C79" s="7">
        <v>1</v>
      </c>
      <c r="D79" s="8">
        <v>2</v>
      </c>
    </row>
    <row r="80" spans="1:4" ht="30">
      <c r="A80" s="7">
        <v>68</v>
      </c>
      <c r="B80" s="24" t="s">
        <v>70</v>
      </c>
      <c r="C80" s="7">
        <v>1</v>
      </c>
      <c r="D80" s="8">
        <v>5</v>
      </c>
    </row>
    <row r="81" spans="1:4" ht="30">
      <c r="A81" s="7">
        <v>69</v>
      </c>
      <c r="B81" s="24" t="s">
        <v>71</v>
      </c>
      <c r="C81" s="7">
        <v>1</v>
      </c>
      <c r="D81" s="8">
        <v>6</v>
      </c>
    </row>
    <row r="82" spans="1:4" ht="15">
      <c r="A82" s="7">
        <v>70</v>
      </c>
      <c r="B82" s="27" t="s">
        <v>72</v>
      </c>
      <c r="C82" s="9">
        <v>1</v>
      </c>
      <c r="D82" s="10">
        <v>3</v>
      </c>
    </row>
    <row r="83" spans="1:4" ht="30">
      <c r="A83" s="7">
        <v>71</v>
      </c>
      <c r="B83" s="27" t="s">
        <v>73</v>
      </c>
      <c r="C83" s="9">
        <v>1</v>
      </c>
      <c r="D83" s="10">
        <v>10</v>
      </c>
    </row>
    <row r="84" spans="1:4" ht="45">
      <c r="A84" s="7">
        <v>72</v>
      </c>
      <c r="B84" s="27" t="s">
        <v>74</v>
      </c>
      <c r="C84" s="9">
        <v>2</v>
      </c>
      <c r="D84" s="10">
        <v>10</v>
      </c>
    </row>
    <row r="85" spans="1:4" ht="30.75" thickBot="1">
      <c r="A85" s="7">
        <v>73</v>
      </c>
      <c r="B85" s="27" t="s">
        <v>75</v>
      </c>
      <c r="C85" s="9">
        <v>2</v>
      </c>
      <c r="D85" s="10">
        <v>10</v>
      </c>
    </row>
    <row r="86" spans="1:4" ht="15.75" thickBot="1">
      <c r="A86" s="11"/>
      <c r="B86" s="28" t="s">
        <v>76</v>
      </c>
      <c r="C86" s="16">
        <f>SUM(C13:C85)</f>
        <v>153</v>
      </c>
      <c r="D86" s="17">
        <f>SUM(D13:D85)</f>
        <v>1355.2300000000002</v>
      </c>
    </row>
    <row r="89" spans="2:4" ht="15">
      <c r="B89" s="29" t="s">
        <v>84</v>
      </c>
      <c r="D89" s="19" t="s">
        <v>85</v>
      </c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Ращевская</dc:creator>
  <cp:keywords/>
  <dc:description/>
  <cp:lastModifiedBy>Ращевская</cp:lastModifiedBy>
  <cp:lastPrinted>2012-03-02T02:41:31Z</cp:lastPrinted>
  <dcterms:created xsi:type="dcterms:W3CDTF">2012-03-01T09:40:35Z</dcterms:created>
  <dcterms:modified xsi:type="dcterms:W3CDTF">2012-03-02T02:41:33Z</dcterms:modified>
  <cp:category/>
  <cp:version/>
  <cp:contentType/>
  <cp:contentStatus/>
</cp:coreProperties>
</file>