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-120" yWindow="-120" windowWidth="19440" windowHeight="13176"/>
  </bookViews>
  <sheets>
    <sheet name="Мои данные" sheetId="1" r:id="rId1"/>
  </sheets>
  <definedNames>
    <definedName name="Print_Titles" localSheetId="0">'Мои данные'!$25:$25</definedName>
    <definedName name="_xlnm.Print_Titles" localSheetId="0">'Мои данные'!$25:$25</definedName>
  </definedNames>
  <calcPr calcId="124519"/>
</workbook>
</file>

<file path=xl/calcChain.xml><?xml version="1.0" encoding="utf-8"?>
<calcChain xmlns="http://schemas.openxmlformats.org/spreadsheetml/2006/main">
  <c r="L17" i="1"/>
  <c r="L16"/>
</calcChain>
</file>

<file path=xl/comments1.xml><?xml version="1.0" encoding="utf-8"?>
<comments xmlns="http://schemas.openxmlformats.org/spreadsheetml/2006/main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I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20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5" authorId="2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5" authorId="2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5" authorId="2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5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83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83" authorId="1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83" authorId="1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83" authorId="1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83" authorId="8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83" authorId="8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83" authorId="8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96" authorId="8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98" authorId="8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<sst xmlns="http://schemas.openxmlformats.org/spreadsheetml/2006/main" count="249" uniqueCount="152">
  <si>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</si>
  <si>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</si>
  <si>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</si>
  <si>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</si>
  <si>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</si>
  <si>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</si>
  <si>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</si>
  <si>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</si>
  <si>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</si>
  <si>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</si>
  <si>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</si>
  <si>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</si>
  <si>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</si>
  <si>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</si>
  <si>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</si>
  <si>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</si>
  <si>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</si>
  <si>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</si>
  <si>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</si>
  <si>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</si>
  <si>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</si>
  <si>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</si>
  <si>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</si>
  <si>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Текущие цены</t>
  </si>
  <si>
    <t xml:space="preserve">Основание: </t>
  </si>
  <si>
    <t>Администрация города Рубцовска</t>
  </si>
  <si>
    <t>Раздел 1. Ремонт стоек</t>
  </si>
  <si>
    <t xml:space="preserve"> ТЕРр68-5-4
---------------------------------
Вырезка сухих ветвей деревьев лиственных пород диаметром: более 350 мм при количестве срезанных ветвей до 15
(1 дерево) 
---------------------------------
(Территориальная поправка к базе 2001г МАТ=1,1), МАТ х 1,1</t>
  </si>
  <si>
    <t>22,66
----------
1</t>
  </si>
  <si>
    <t>1
----------
1</t>
  </si>
  <si>
    <t/>
  </si>
  <si>
    <t>Накладные расходы от ФОТ(6367 руб.)</t>
  </si>
  <si>
    <t>88%=104%*0.85</t>
  </si>
  <si>
    <t>Сметная прибыль от ФОТ(6367 руб.)</t>
  </si>
  <si>
    <t>48%=60%*0.8</t>
  </si>
  <si>
    <t>Всего с НР и СП</t>
  </si>
  <si>
    <t xml:space="preserve"> ТСЭМ-031001
---------------------------------
Автогидроподъемники высотой подъема 12 м
(маш.-ч) 
---------------------------------
(Территориальная поправка к базе 2001г МАТ=1,1), МАТ х 1,1</t>
  </si>
  <si>
    <t>78,3
----------
9,21</t>
  </si>
  <si>
    <t>1362
----------
160</t>
  </si>
  <si>
    <t>7,64
----------
22,66</t>
  </si>
  <si>
    <t>10406
----------
3626</t>
  </si>
  <si>
    <t>Накладные расходы от ФОТ(3626 руб.)</t>
  </si>
  <si>
    <t>121%=142%*0.85</t>
  </si>
  <si>
    <t>Сметная прибыль от ФОТ(3626 руб.)</t>
  </si>
  <si>
    <t>76%=95%*0.8</t>
  </si>
  <si>
    <t xml:space="preserve"> 17д-002-12
---------------------------------
Текущий ремонт металических стоек
(стойка) 
---------------------------------
(Территориальная поправка к базе 2001г МАТ=1,1), МАТ х 1,1</t>
  </si>
  <si>
    <t>22,66
----------
6,28</t>
  </si>
  <si>
    <t>8,35
----------
22,66</t>
  </si>
  <si>
    <t xml:space="preserve"> ТС-1-4-0
---------------------------------
Затраты труда рабочих (средний разряд 4)
(чел.-ч) 
---------------------------------
(Территориальная поправка к базе 2001г МАТ=1,1), МАТ х 1,1</t>
  </si>
  <si>
    <t>Накладные расходы от ФОТ(35350 руб.)</t>
  </si>
  <si>
    <t>Сметная прибыль от ФОТ(35350 руб.)</t>
  </si>
  <si>
    <t xml:space="preserve"> ТЕРр62-32-1
---------------------------------
Окраска масляными составами ранее окрашенных поверхностей труб: стальных за 1 раз
(100 м2 окрашиваемой поверхности) 
---------------------------------
(Территориальная поправка к базе 2001г МАТ=1,1), МАТ х 1,1</t>
  </si>
  <si>
    <t>485,69
----------
509,23</t>
  </si>
  <si>
    <t>325
----------
339</t>
  </si>
  <si>
    <t>22,66
----------
3,851</t>
  </si>
  <si>
    <t>11,033
----------
1</t>
  </si>
  <si>
    <t>7365
----------
1305</t>
  </si>
  <si>
    <t>Накладные расходы от ФОТ(7365 руб.)</t>
  </si>
  <si>
    <t>68%=80%*0.85</t>
  </si>
  <si>
    <t>Сметная прибыль от ФОТ(7365 руб.)</t>
  </si>
  <si>
    <t>40%=50%*0.8</t>
  </si>
  <si>
    <t>Раздел 2. Установка знаков на стойках</t>
  </si>
  <si>
    <t xml:space="preserve"> ТЕР27-09-008-01
---------------------------------
Установка дорожных знаков бесфундаментных: на металлических стойках
(100 знаков) 
---------------------------------
(Территориальная поправка к базе 2001г МАТ=1,1), МАТ х 1,1</t>
  </si>
  <si>
    <t>2976,77
----------
1546,81</t>
  </si>
  <si>
    <t>2303,45
----------
211,06</t>
  </si>
  <si>
    <t>1429
----------
742</t>
  </si>
  <si>
    <t>1106
----------
101</t>
  </si>
  <si>
    <t>22,66
----------
5,612</t>
  </si>
  <si>
    <t>7,935
----------
22,652</t>
  </si>
  <si>
    <t>32381
----------
4164</t>
  </si>
  <si>
    <t>8776
----------
2288</t>
  </si>
  <si>
    <t>Накладные расходы от ФОТ(34669 руб.)</t>
  </si>
  <si>
    <t>Сметная прибыль от ФОТ(34669 руб.)</t>
  </si>
  <si>
    <t xml:space="preserve"> ТСЭМ-160501
---------------------------------
Машины бурильные на тракторе 85 кВт (115 л.с.), глубина бурения 3,5 м
(маш.-ч) 
---------------------------------
(Территориальная поправка к базе 2001г МАТ=1,1), МАТ х 1,1</t>
  </si>
  <si>
    <t>154,43
----------
15,07</t>
  </si>
  <si>
    <t>-945
----------
-92</t>
  </si>
  <si>
    <t>7,56
----------
22,66</t>
  </si>
  <si>
    <t>-7144
----------
-2085</t>
  </si>
  <si>
    <t>Накладные расходы от ФОТ(-2085 руб.)</t>
  </si>
  <si>
    <t>Сметная прибыль от ФОТ(-2085 руб.)</t>
  </si>
  <si>
    <t xml:space="preserve"> ТЕР01-02-058-06
---------------------------------
Копание ям вручную без креплений для стоек и столбов: с откосами глубиной до 1,5 м, группа грунтов 2
(100 м3 грунта) 
---------------------------------
(Территориальная поправка к базе 2001г МАТ=1,1), МАТ х 1,1</t>
  </si>
  <si>
    <t>Накладные расходы от ФОТ(3127 руб.)</t>
  </si>
  <si>
    <t>Сметная прибыль от ФОТ(3127 руб.)</t>
  </si>
  <si>
    <t>36%=45%*0.8</t>
  </si>
  <si>
    <t xml:space="preserve"> ТЕР06-01-001-01
---------------------------------
Устройство бетонной подготовки
(100 м3 бетона, бутобетона и железобетона в деле) 
---------------------------------
(Территориальная поправка к базе 2001г МАТ=1,1), МАТ х 1,1</t>
  </si>
  <si>
    <t>1342,8
----------
74468,12</t>
  </si>
  <si>
    <t>1704,55
----------
222,48</t>
  </si>
  <si>
    <t>10
----------
558</t>
  </si>
  <si>
    <t>13
----------
2</t>
  </si>
  <si>
    <t>22,66
----------
4,791</t>
  </si>
  <si>
    <t>6,981
----------
22,693</t>
  </si>
  <si>
    <t>227
----------
2673</t>
  </si>
  <si>
    <t>91
----------
45</t>
  </si>
  <si>
    <t>Накладные расходы от ФОТ(272 руб.)</t>
  </si>
  <si>
    <t>89%=105%*0.85</t>
  </si>
  <si>
    <t>Сметная прибыль от ФОТ(272 руб.)</t>
  </si>
  <si>
    <t>52%=65%*0.8</t>
  </si>
  <si>
    <t>Раздел 3. Замена дорожных знаков</t>
  </si>
  <si>
    <t xml:space="preserve"> ТЕР27-09-012-01
---------------------------------
При установке дополнительных щитков добавлять к расценкам таблиц с 27-09-008 по 27-09-011
(100 знаков) 
---------------------------------
(Территориальная поправка к базе 2001г МАТ=1,1;
ОЗП=0,7; ТЗ=0,7), МАТ х 1,1</t>
  </si>
  <si>
    <t>394,13
----------
277,9</t>
  </si>
  <si>
    <t>189
----------
134</t>
  </si>
  <si>
    <t>22,66
----------
9,989</t>
  </si>
  <si>
    <t>4283
----------
1339</t>
  </si>
  <si>
    <t>Накладные расходы от ФОТ(4283 руб.)</t>
  </si>
  <si>
    <t>Сметная прибыль от ФОТ(4283 руб.)</t>
  </si>
  <si>
    <t xml:space="preserve"> ТЕР27-09-012-01
---------------------------------
При установке дополнительных щитков добавлять к расценкам таблиц с 27-09-008 по 27-09-011
(100 знаков) 
---------------------------------
(Территориальная поправка к базе 2001г МАТ=1,1), МАТ х 1,1</t>
  </si>
  <si>
    <t>563,04
----------
277,9</t>
  </si>
  <si>
    <t>270
----------
134</t>
  </si>
  <si>
    <t>6118
----------
1339</t>
  </si>
  <si>
    <t>Накладные расходы от ФОТ(6118 руб.)</t>
  </si>
  <si>
    <t>Сметная прибыль от ФОТ(6118 руб.)</t>
  </si>
  <si>
    <t xml:space="preserve"> НВ-1-2.8.8
---------------------------------
Изготовление кронштейнов для дорожных знаков со световозвращающей поверхностью   7,7=0,8*9,62
(1 кронштейн) 
---------------------------------
(Территориальная поправка к базе 2001г МАТ=1,1), МАТ х 1,1</t>
  </si>
  <si>
    <t>Накладные расходы от ФОТ(8384 руб.)</t>
  </si>
  <si>
    <t>Сметная прибыль от ФОТ(8384 руб.)</t>
  </si>
  <si>
    <t>Раздел 4. Материалы</t>
  </si>
  <si>
    <t xml:space="preserve"> текущая цена
---------------------------------
Знак квадратный, круглый, восьмиугольный, треугольный
(шт) 
---------------------------------
(Территориальная поправка к базе 2001г МАТ=1,1), МАТ х 1,1</t>
  </si>
  <si>
    <t xml:space="preserve">
----------
170,17</t>
  </si>
  <si>
    <t xml:space="preserve">
----------
13273</t>
  </si>
  <si>
    <t>1
----------
6,28</t>
  </si>
  <si>
    <t xml:space="preserve">
----------
83354</t>
  </si>
  <si>
    <t xml:space="preserve"> текущая цена
---------------------------------
Знак квадратный, круглый,  треугольный
(шт) 
---------------------------------
(Территориальная поправка к базе 2001г МАТ=1,1), МАТ х 1,1</t>
  </si>
  <si>
    <t xml:space="preserve">
----------
516,78</t>
  </si>
  <si>
    <t xml:space="preserve">
----------
9302</t>
  </si>
  <si>
    <t xml:space="preserve">
----------
58417</t>
  </si>
  <si>
    <t xml:space="preserve"> текущая цена
---------------------------------
Хомут для крепления с оцинкованными болтами
(шт) 
---------------------------------
(Территориальная поправка к базе 2001г МАТ=1,1), МАТ х 1,1</t>
  </si>
  <si>
    <t xml:space="preserve">
----------
7</t>
  </si>
  <si>
    <t xml:space="preserve">
----------
672</t>
  </si>
  <si>
    <t xml:space="preserve">
----------
4220</t>
  </si>
  <si>
    <t xml:space="preserve"> текущая цена
---------------------------------
Стойка
(шт) 
---------------------------------
(Территориальная поправка к базе 2001г МАТ=1,1), МАТ х 1,1</t>
  </si>
  <si>
    <t xml:space="preserve">
----------
243,69</t>
  </si>
  <si>
    <t xml:space="preserve">
----------
11697</t>
  </si>
  <si>
    <t xml:space="preserve">
----------
73457</t>
  </si>
  <si>
    <t>Итого прямые затраты по смете</t>
  </si>
  <si>
    <t>4572
36851</t>
  </si>
  <si>
    <t>1537
171</t>
  </si>
  <si>
    <t>Итого прямые затраты по смете с учетом индексов, в текущих ценах</t>
  </si>
  <si>
    <t>103602
230267</t>
  </si>
  <si>
    <t>12140
3874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</si>
  <si>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</si>
  <si>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</si>
  <si>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</si>
  <si>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</si>
  <si>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</si>
  <si>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</si>
  <si>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 xml:space="preserve">    Итого</t>
  </si>
  <si>
    <t xml:space="preserve">    НДС 20%</t>
  </si>
  <si>
    <t xml:space="preserve">    ВСЕГО по смете</t>
  </si>
  <si>
    <t xml:space="preserve"> на выполнение работ по поставке и установке дорожных знаков  в городе Рубцовске в 2020 году</t>
  </si>
  <si>
    <t>Составлен в базисных и текущих ценах по состоянию на                                        2020г.</t>
  </si>
  <si>
    <t>ЛОКАЛЬНАЯ  СМЕТА №  1</t>
  </si>
  <si>
    <t xml:space="preserve">Приложение № 2 </t>
  </si>
  <si>
    <t>к информационной карте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</si>
</sst>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3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8" fillId="0" borderId="0" xfId="5" applyFont="1">
      <alignment horizontal="right" vertical="top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0" xfId="24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19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0" fontId="12" fillId="0" borderId="1" xfId="21" applyFont="1" applyBorder="1" applyAlignment="1">
      <alignment horizontal="right" vertical="top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0" fontId="10" fillId="0" borderId="1" xfId="5" applyFont="1" applyBorder="1">
      <alignment horizontal="right" vertical="top" wrapText="1"/>
    </xf>
    <xf numFmtId="0" fontId="11" fillId="0" borderId="1" xfId="5" applyFont="1" applyBorder="1">
      <alignment horizontal="right" vertical="top" wrapText="1"/>
    </xf>
    <xf numFmtId="0" fontId="10" fillId="0" borderId="0" xfId="24" applyFont="1" applyBorder="1" applyAlignment="1">
      <alignment horizontal="left"/>
    </xf>
    <xf numFmtId="0" fontId="10" fillId="0" borderId="0" xfId="24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0" applyFont="1" applyAlignment="1">
      <alignment horizontal="right"/>
    </xf>
    <xf numFmtId="0" fontId="10" fillId="0" borderId="0" xfId="11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2" xfId="24" applyFont="1" applyBorder="1" applyAlignment="1">
      <alignment horizontal="center" wrapText="1"/>
    </xf>
    <xf numFmtId="0" fontId="10" fillId="0" borderId="0" xfId="24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/>
    <xf numFmtId="0" fontId="10" fillId="0" borderId="0" xfId="0" applyFont="1" applyAlignment="1"/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O99"/>
  <sheetViews>
    <sheetView showGridLines="0" tabSelected="1" topLeftCell="A82" zoomScale="92" zoomScaleNormal="92" zoomScaleSheetLayoutView="100" workbookViewId="0">
      <selection activeCell="A7" sqref="A7:N7"/>
    </sheetView>
  </sheetViews>
  <sheetFormatPr defaultColWidth="9.109375" defaultRowHeight="11.4" outlineLevelRow="1"/>
  <cols>
    <col min="1" max="1" width="8.5546875" style="1" customWidth="1"/>
    <col min="2" max="2" width="34.44140625" style="1" customWidth="1"/>
    <col min="3" max="3" width="11.88671875" style="1" customWidth="1"/>
    <col min="4" max="5" width="12.109375" style="1" customWidth="1"/>
    <col min="6" max="6" width="9.6640625" style="1" customWidth="1"/>
    <col min="7" max="8" width="12.109375" style="1" customWidth="1"/>
    <col min="9" max="9" width="9.6640625" style="1" customWidth="1"/>
    <col min="10" max="13" width="12.109375" style="1" customWidth="1"/>
    <col min="14" max="14" width="9.6640625" style="1" customWidth="1"/>
    <col min="15" max="16384" width="9.109375" style="1"/>
  </cols>
  <sheetData>
    <row r="1" spans="1:14" ht="13.8">
      <c r="A1" s="4"/>
      <c r="B1" s="4"/>
      <c r="C1" s="4"/>
      <c r="D1" s="4"/>
      <c r="E1" s="4"/>
      <c r="F1" s="4"/>
      <c r="G1" s="4"/>
      <c r="H1" s="4"/>
      <c r="I1" s="5"/>
      <c r="J1" s="5"/>
      <c r="K1" s="4"/>
      <c r="L1" s="4"/>
      <c r="M1" s="4"/>
      <c r="N1" s="4"/>
    </row>
    <row r="2" spans="1:14" ht="13.8" outlineLevel="1">
      <c r="A2" s="6"/>
      <c r="B2" s="4"/>
      <c r="C2" s="4"/>
      <c r="D2" s="4"/>
      <c r="E2" s="4"/>
      <c r="F2" s="4"/>
      <c r="G2" s="4"/>
      <c r="H2" s="4"/>
      <c r="I2" s="7"/>
      <c r="J2" s="4"/>
      <c r="K2" s="4"/>
      <c r="L2" s="7" t="s">
        <v>150</v>
      </c>
      <c r="M2" s="4"/>
      <c r="N2" s="4"/>
    </row>
    <row r="3" spans="1:14" ht="13.8" outlineLevel="1">
      <c r="A3" s="53"/>
      <c r="B3" s="53"/>
      <c r="C3" s="53"/>
      <c r="D3" s="53"/>
      <c r="E3" s="53"/>
      <c r="F3" s="4"/>
      <c r="G3" s="4"/>
      <c r="H3" s="4"/>
      <c r="J3" s="44"/>
      <c r="K3" s="44"/>
      <c r="L3" s="43" t="s">
        <v>151</v>
      </c>
      <c r="M3" s="44"/>
      <c r="N3" s="44"/>
    </row>
    <row r="4" spans="1:14" ht="13.8" outlineLevel="1">
      <c r="A4" s="53"/>
      <c r="B4" s="53"/>
      <c r="C4" s="53"/>
      <c r="D4" s="53"/>
      <c r="E4" s="53"/>
      <c r="F4" s="4"/>
      <c r="G4" s="4"/>
      <c r="H4" s="4"/>
      <c r="I4" s="53"/>
      <c r="J4" s="53"/>
      <c r="K4" s="53"/>
      <c r="L4" s="53"/>
      <c r="M4" s="53"/>
      <c r="N4" s="53"/>
    </row>
    <row r="5" spans="1:14" ht="13.8" outlineLevel="1">
      <c r="A5" s="54"/>
      <c r="B5" s="55"/>
      <c r="C5" s="4"/>
      <c r="D5" s="4"/>
      <c r="E5" s="4"/>
      <c r="F5" s="4"/>
      <c r="G5" s="4"/>
      <c r="H5" s="4"/>
      <c r="I5" s="4"/>
      <c r="J5" s="4"/>
      <c r="K5" s="4"/>
      <c r="L5" s="56"/>
      <c r="M5" s="56"/>
      <c r="N5" s="56"/>
    </row>
    <row r="6" spans="1:14" ht="13.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customHeight="1">
      <c r="A7" s="52" t="s">
        <v>25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ht="13.2">
      <c r="A8" s="49" t="s">
        <v>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4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6.8">
      <c r="A10" s="50" t="s">
        <v>149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3.2">
      <c r="A11" s="49" t="s">
        <v>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27" customHeight="1">
      <c r="A12" s="52" t="s">
        <v>147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13.2">
      <c r="A13" s="51" t="s">
        <v>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4.4">
      <c r="A14" s="10"/>
      <c r="B14" s="4"/>
      <c r="C14" s="4"/>
      <c r="D14" s="4"/>
      <c r="E14" s="4"/>
      <c r="F14" s="4"/>
      <c r="G14" s="4"/>
      <c r="H14" s="4"/>
      <c r="I14" s="11"/>
      <c r="J14" s="11"/>
      <c r="K14" s="4"/>
      <c r="L14" s="4"/>
      <c r="M14" s="4"/>
      <c r="N14" s="4"/>
    </row>
    <row r="15" spans="1:14" ht="13.8">
      <c r="A15" s="4"/>
      <c r="B15" s="53" t="s">
        <v>24</v>
      </c>
      <c r="C15" s="53"/>
      <c r="D15" s="53"/>
      <c r="E15" s="53"/>
      <c r="F15" s="53"/>
      <c r="G15" s="53"/>
      <c r="H15" s="53"/>
      <c r="I15" s="4"/>
      <c r="J15" s="8"/>
      <c r="K15" s="12"/>
      <c r="L15" s="4"/>
      <c r="M15" s="12" t="s">
        <v>23</v>
      </c>
      <c r="N15" s="4"/>
    </row>
    <row r="16" spans="1:14" ht="13.8">
      <c r="A16" s="13"/>
      <c r="B16" s="4"/>
      <c r="C16" s="4"/>
      <c r="D16" s="14"/>
      <c r="E16" s="14"/>
      <c r="F16" s="8" t="s">
        <v>2</v>
      </c>
      <c r="G16" s="8"/>
      <c r="H16" s="8"/>
      <c r="I16" s="8"/>
      <c r="J16" s="47"/>
      <c r="K16" s="47"/>
      <c r="L16" s="48">
        <f>653083.2/1000</f>
        <v>653.08319999999992</v>
      </c>
      <c r="M16" s="48"/>
      <c r="N16" s="15" t="s">
        <v>6</v>
      </c>
    </row>
    <row r="17" spans="1:15" ht="13.8">
      <c r="A17" s="13"/>
      <c r="B17" s="4"/>
      <c r="C17" s="16"/>
      <c r="D17" s="14"/>
      <c r="E17" s="14"/>
      <c r="F17" s="8" t="s">
        <v>5</v>
      </c>
      <c r="G17" s="8"/>
      <c r="H17" s="8"/>
      <c r="I17" s="8"/>
      <c r="J17" s="47"/>
      <c r="K17" s="47"/>
      <c r="L17" s="48">
        <f>107476/1000</f>
        <v>107.476</v>
      </c>
      <c r="M17" s="48"/>
      <c r="N17" s="15" t="s">
        <v>6</v>
      </c>
    </row>
    <row r="18" spans="1:15" ht="13.8">
      <c r="A18" s="13"/>
      <c r="B18" s="4"/>
      <c r="C18" s="4"/>
      <c r="D18" s="14"/>
      <c r="E18" s="14"/>
      <c r="F18" s="8" t="s">
        <v>13</v>
      </c>
      <c r="G18" s="8"/>
      <c r="H18" s="8"/>
      <c r="I18" s="8"/>
      <c r="J18" s="47"/>
      <c r="K18" s="47"/>
      <c r="L18" s="48">
        <v>971.16</v>
      </c>
      <c r="M18" s="48"/>
      <c r="N18" s="15" t="s">
        <v>7</v>
      </c>
    </row>
    <row r="19" spans="1:15" ht="13.8">
      <c r="A19" s="13"/>
      <c r="B19" s="4"/>
      <c r="C19" s="8"/>
      <c r="D19" s="4"/>
      <c r="E19" s="8"/>
      <c r="F19" s="8" t="s">
        <v>14</v>
      </c>
      <c r="G19" s="8"/>
      <c r="H19" s="8"/>
      <c r="I19" s="8"/>
      <c r="J19" s="47"/>
      <c r="K19" s="47"/>
      <c r="L19" s="48">
        <v>410.19</v>
      </c>
      <c r="M19" s="48"/>
      <c r="N19" s="15" t="s">
        <v>7</v>
      </c>
    </row>
    <row r="20" spans="1:15" ht="13.8">
      <c r="A20" s="13"/>
      <c r="B20" s="4"/>
      <c r="C20" s="8"/>
      <c r="D20" s="4"/>
      <c r="E20" s="8"/>
      <c r="F20" s="17" t="s">
        <v>148</v>
      </c>
      <c r="G20" s="8"/>
      <c r="H20" s="8"/>
      <c r="I20" s="8"/>
      <c r="J20" s="8"/>
      <c r="K20" s="4"/>
      <c r="L20" s="4"/>
      <c r="M20" s="4"/>
      <c r="N20" s="4"/>
    </row>
    <row r="21" spans="1:15" ht="13.8">
      <c r="A21" s="13"/>
      <c r="B21" s="18"/>
      <c r="C21" s="19"/>
      <c r="D21" s="11"/>
      <c r="E21" s="11"/>
      <c r="F21" s="11"/>
      <c r="G21" s="11"/>
      <c r="H21" s="11"/>
      <c r="I21" s="11"/>
      <c r="J21" s="11"/>
      <c r="K21" s="4"/>
      <c r="L21" s="4"/>
      <c r="M21" s="4"/>
      <c r="N21" s="4"/>
    </row>
    <row r="22" spans="1:15" ht="21.75" customHeight="1">
      <c r="A22" s="45" t="s">
        <v>3</v>
      </c>
      <c r="B22" s="45" t="s">
        <v>15</v>
      </c>
      <c r="C22" s="45" t="s">
        <v>16</v>
      </c>
      <c r="D22" s="46" t="s">
        <v>18</v>
      </c>
      <c r="E22" s="46"/>
      <c r="F22" s="46"/>
      <c r="G22" s="46" t="s">
        <v>21</v>
      </c>
      <c r="H22" s="46"/>
      <c r="I22" s="46"/>
      <c r="J22" s="45" t="s">
        <v>17</v>
      </c>
      <c r="K22" s="45"/>
      <c r="L22" s="46" t="s">
        <v>22</v>
      </c>
      <c r="M22" s="46"/>
      <c r="N22" s="46"/>
    </row>
    <row r="23" spans="1:15" ht="33" customHeight="1">
      <c r="A23" s="45"/>
      <c r="B23" s="45"/>
      <c r="C23" s="45"/>
      <c r="D23" s="46" t="s">
        <v>8</v>
      </c>
      <c r="E23" s="20" t="s">
        <v>19</v>
      </c>
      <c r="F23" s="21" t="s">
        <v>20</v>
      </c>
      <c r="G23" s="46" t="s">
        <v>8</v>
      </c>
      <c r="H23" s="20" t="s">
        <v>19</v>
      </c>
      <c r="I23" s="21" t="s">
        <v>20</v>
      </c>
      <c r="J23" s="21" t="s">
        <v>9</v>
      </c>
      <c r="K23" s="21" t="s">
        <v>10</v>
      </c>
      <c r="L23" s="46" t="s">
        <v>8</v>
      </c>
      <c r="M23" s="20" t="s">
        <v>19</v>
      </c>
      <c r="N23" s="21" t="s">
        <v>20</v>
      </c>
    </row>
    <row r="24" spans="1:15" ht="27.75" customHeight="1">
      <c r="A24" s="45"/>
      <c r="B24" s="45"/>
      <c r="C24" s="45"/>
      <c r="D24" s="46"/>
      <c r="E24" s="21" t="s">
        <v>11</v>
      </c>
      <c r="F24" s="20" t="s">
        <v>12</v>
      </c>
      <c r="G24" s="46"/>
      <c r="H24" s="21" t="s">
        <v>11</v>
      </c>
      <c r="I24" s="20" t="s">
        <v>12</v>
      </c>
      <c r="J24" s="20" t="s">
        <v>11</v>
      </c>
      <c r="K24" s="21" t="s">
        <v>12</v>
      </c>
      <c r="L24" s="46"/>
      <c r="M24" s="21" t="s">
        <v>11</v>
      </c>
      <c r="N24" s="20" t="s">
        <v>12</v>
      </c>
    </row>
    <row r="25" spans="1:15" s="2" customFormat="1" ht="13.8">
      <c r="A25" s="27">
        <v>1</v>
      </c>
      <c r="B25" s="27">
        <v>2</v>
      </c>
      <c r="C25" s="27">
        <v>3</v>
      </c>
      <c r="D25" s="27">
        <v>4</v>
      </c>
      <c r="E25" s="27">
        <v>5</v>
      </c>
      <c r="F25" s="27">
        <v>6</v>
      </c>
      <c r="G25" s="27">
        <v>7</v>
      </c>
      <c r="H25" s="27">
        <v>8</v>
      </c>
      <c r="I25" s="27">
        <v>9</v>
      </c>
      <c r="J25" s="27">
        <v>10</v>
      </c>
      <c r="K25" s="27">
        <v>11</v>
      </c>
      <c r="L25" s="27">
        <v>12</v>
      </c>
      <c r="M25" s="27">
        <v>13</v>
      </c>
      <c r="N25" s="27">
        <v>14</v>
      </c>
    </row>
    <row r="26" spans="1:15" s="2" customFormat="1" ht="22.2" customHeight="1">
      <c r="A26" s="57" t="s">
        <v>26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5" s="2" customFormat="1" ht="138">
      <c r="A27" s="28">
        <v>1</v>
      </c>
      <c r="B27" s="29" t="s">
        <v>27</v>
      </c>
      <c r="C27" s="30">
        <v>30</v>
      </c>
      <c r="D27" s="31">
        <v>9.3800000000000008</v>
      </c>
      <c r="E27" s="31">
        <v>9.3800000000000008</v>
      </c>
      <c r="F27" s="31"/>
      <c r="G27" s="31">
        <v>281</v>
      </c>
      <c r="H27" s="31">
        <v>281</v>
      </c>
      <c r="I27" s="31"/>
      <c r="J27" s="32" t="s">
        <v>28</v>
      </c>
      <c r="K27" s="32" t="s">
        <v>29</v>
      </c>
      <c r="L27" s="31">
        <v>6367</v>
      </c>
      <c r="M27" s="31">
        <v>6367</v>
      </c>
      <c r="N27" s="31"/>
    </row>
    <row r="28" spans="1:15" s="2" customFormat="1" ht="14.4">
      <c r="A28" s="33" t="s">
        <v>30</v>
      </c>
      <c r="B28" s="34" t="s">
        <v>31</v>
      </c>
      <c r="C28" s="35"/>
      <c r="D28" s="36">
        <v>1.04</v>
      </c>
      <c r="E28" s="36"/>
      <c r="F28" s="36"/>
      <c r="G28" s="36">
        <v>292</v>
      </c>
      <c r="H28" s="36"/>
      <c r="I28" s="36"/>
      <c r="J28" s="36"/>
      <c r="K28" s="36" t="s">
        <v>32</v>
      </c>
      <c r="L28" s="36">
        <v>5603</v>
      </c>
      <c r="M28" s="36"/>
      <c r="N28" s="36"/>
      <c r="O28" s="26"/>
    </row>
    <row r="29" spans="1:15" s="2" customFormat="1" ht="14.4">
      <c r="A29" s="33" t="s">
        <v>30</v>
      </c>
      <c r="B29" s="34" t="s">
        <v>33</v>
      </c>
      <c r="C29" s="35"/>
      <c r="D29" s="36">
        <v>0.6</v>
      </c>
      <c r="E29" s="36"/>
      <c r="F29" s="36"/>
      <c r="G29" s="36">
        <v>169</v>
      </c>
      <c r="H29" s="36"/>
      <c r="I29" s="36"/>
      <c r="J29" s="36"/>
      <c r="K29" s="36" t="s">
        <v>34</v>
      </c>
      <c r="L29" s="36">
        <v>3056</v>
      </c>
      <c r="M29" s="36"/>
      <c r="N29" s="36"/>
      <c r="O29" s="26"/>
    </row>
    <row r="30" spans="1:15" s="2" customFormat="1" ht="14.4">
      <c r="A30" s="33" t="s">
        <v>30</v>
      </c>
      <c r="B30" s="34" t="s">
        <v>35</v>
      </c>
      <c r="C30" s="35"/>
      <c r="D30" s="36"/>
      <c r="E30" s="36"/>
      <c r="F30" s="36"/>
      <c r="G30" s="36">
        <v>742</v>
      </c>
      <c r="H30" s="36"/>
      <c r="I30" s="36"/>
      <c r="J30" s="36"/>
      <c r="K30" s="36"/>
      <c r="L30" s="36">
        <v>15026</v>
      </c>
      <c r="M30" s="36"/>
      <c r="N30" s="36"/>
      <c r="O30" s="26"/>
    </row>
    <row r="31" spans="1:15" s="2" customFormat="1" ht="110.4">
      <c r="A31" s="28">
        <v>2</v>
      </c>
      <c r="B31" s="29" t="s">
        <v>36</v>
      </c>
      <c r="C31" s="30">
        <v>17.399999999999999</v>
      </c>
      <c r="D31" s="31">
        <v>78.3</v>
      </c>
      <c r="E31" s="31"/>
      <c r="F31" s="32" t="s">
        <v>37</v>
      </c>
      <c r="G31" s="31">
        <v>1362</v>
      </c>
      <c r="H31" s="31"/>
      <c r="I31" s="32" t="s">
        <v>38</v>
      </c>
      <c r="J31" s="32" t="s">
        <v>29</v>
      </c>
      <c r="K31" s="32" t="s">
        <v>39</v>
      </c>
      <c r="L31" s="31">
        <v>10406</v>
      </c>
      <c r="M31" s="31"/>
      <c r="N31" s="32" t="s">
        <v>40</v>
      </c>
    </row>
    <row r="32" spans="1:15" s="2" customFormat="1" ht="14.4">
      <c r="A32" s="33" t="s">
        <v>30</v>
      </c>
      <c r="B32" s="34" t="s">
        <v>41</v>
      </c>
      <c r="C32" s="35"/>
      <c r="D32" s="36">
        <v>1.42</v>
      </c>
      <c r="E32" s="36"/>
      <c r="F32" s="36"/>
      <c r="G32" s="36">
        <v>227</v>
      </c>
      <c r="H32" s="36"/>
      <c r="I32" s="36"/>
      <c r="J32" s="36"/>
      <c r="K32" s="36" t="s">
        <v>42</v>
      </c>
      <c r="L32" s="36">
        <v>4387</v>
      </c>
      <c r="M32" s="36"/>
      <c r="N32" s="36"/>
      <c r="O32" s="26"/>
    </row>
    <row r="33" spans="1:15" s="2" customFormat="1" ht="14.4">
      <c r="A33" s="33" t="s">
        <v>30</v>
      </c>
      <c r="B33" s="34" t="s">
        <v>43</v>
      </c>
      <c r="C33" s="35"/>
      <c r="D33" s="36">
        <v>0.95</v>
      </c>
      <c r="E33" s="36"/>
      <c r="F33" s="36"/>
      <c r="G33" s="36">
        <v>152</v>
      </c>
      <c r="H33" s="36"/>
      <c r="I33" s="36"/>
      <c r="J33" s="36"/>
      <c r="K33" s="36" t="s">
        <v>44</v>
      </c>
      <c r="L33" s="36">
        <v>2756</v>
      </c>
      <c r="M33" s="36"/>
      <c r="N33" s="36"/>
      <c r="O33" s="26"/>
    </row>
    <row r="34" spans="1:15" s="2" customFormat="1" ht="14.4">
      <c r="A34" s="33" t="s">
        <v>30</v>
      </c>
      <c r="B34" s="34" t="s">
        <v>35</v>
      </c>
      <c r="C34" s="35"/>
      <c r="D34" s="36"/>
      <c r="E34" s="36"/>
      <c r="F34" s="36"/>
      <c r="G34" s="36">
        <v>1741</v>
      </c>
      <c r="H34" s="36"/>
      <c r="I34" s="36"/>
      <c r="J34" s="36"/>
      <c r="K34" s="36"/>
      <c r="L34" s="36">
        <v>17549</v>
      </c>
      <c r="M34" s="36"/>
      <c r="N34" s="36"/>
      <c r="O34" s="26"/>
    </row>
    <row r="35" spans="1:15" s="2" customFormat="1" ht="110.4">
      <c r="A35" s="28">
        <v>3</v>
      </c>
      <c r="B35" s="29" t="s">
        <v>45</v>
      </c>
      <c r="C35" s="30">
        <v>48</v>
      </c>
      <c r="D35" s="31"/>
      <c r="E35" s="31"/>
      <c r="F35" s="31"/>
      <c r="G35" s="31"/>
      <c r="H35" s="31"/>
      <c r="I35" s="31"/>
      <c r="J35" s="32" t="s">
        <v>46</v>
      </c>
      <c r="K35" s="32" t="s">
        <v>47</v>
      </c>
      <c r="L35" s="31"/>
      <c r="M35" s="31"/>
      <c r="N35" s="31"/>
    </row>
    <row r="36" spans="1:15" s="2" customFormat="1" ht="110.4">
      <c r="A36" s="28">
        <v>4</v>
      </c>
      <c r="B36" s="29" t="s">
        <v>48</v>
      </c>
      <c r="C36" s="30">
        <v>169.34</v>
      </c>
      <c r="D36" s="31">
        <v>9.2100000000000009</v>
      </c>
      <c r="E36" s="31">
        <v>9.2100000000000009</v>
      </c>
      <c r="F36" s="31"/>
      <c r="G36" s="31">
        <v>1560</v>
      </c>
      <c r="H36" s="31">
        <v>1560</v>
      </c>
      <c r="I36" s="31"/>
      <c r="J36" s="32" t="s">
        <v>46</v>
      </c>
      <c r="K36" s="32" t="s">
        <v>47</v>
      </c>
      <c r="L36" s="31">
        <v>35350</v>
      </c>
      <c r="M36" s="31">
        <v>35350</v>
      </c>
      <c r="N36" s="31"/>
    </row>
    <row r="37" spans="1:15" s="2" customFormat="1" ht="14.4">
      <c r="A37" s="33" t="s">
        <v>30</v>
      </c>
      <c r="B37" s="34" t="s">
        <v>49</v>
      </c>
      <c r="C37" s="35"/>
      <c r="D37" s="36">
        <v>1.42</v>
      </c>
      <c r="E37" s="36"/>
      <c r="F37" s="36"/>
      <c r="G37" s="36">
        <v>2215</v>
      </c>
      <c r="H37" s="36"/>
      <c r="I37" s="36"/>
      <c r="J37" s="36"/>
      <c r="K37" s="36" t="s">
        <v>42</v>
      </c>
      <c r="L37" s="36">
        <v>42774</v>
      </c>
      <c r="M37" s="36"/>
      <c r="N37" s="36"/>
      <c r="O37" s="26"/>
    </row>
    <row r="38" spans="1:15" s="2" customFormat="1" ht="14.4">
      <c r="A38" s="33" t="s">
        <v>30</v>
      </c>
      <c r="B38" s="34" t="s">
        <v>50</v>
      </c>
      <c r="C38" s="35"/>
      <c r="D38" s="36">
        <v>0.95</v>
      </c>
      <c r="E38" s="36"/>
      <c r="F38" s="36"/>
      <c r="G38" s="36">
        <v>1482</v>
      </c>
      <c r="H38" s="36"/>
      <c r="I38" s="36"/>
      <c r="J38" s="36"/>
      <c r="K38" s="36" t="s">
        <v>44</v>
      </c>
      <c r="L38" s="36">
        <v>26866</v>
      </c>
      <c r="M38" s="36"/>
      <c r="N38" s="36"/>
      <c r="O38" s="26"/>
    </row>
    <row r="39" spans="1:15" s="2" customFormat="1" ht="14.4">
      <c r="A39" s="33" t="s">
        <v>30</v>
      </c>
      <c r="B39" s="34" t="s">
        <v>35</v>
      </c>
      <c r="C39" s="35"/>
      <c r="D39" s="36"/>
      <c r="E39" s="36"/>
      <c r="F39" s="36"/>
      <c r="G39" s="36">
        <v>5257</v>
      </c>
      <c r="H39" s="36"/>
      <c r="I39" s="36"/>
      <c r="J39" s="36"/>
      <c r="K39" s="36"/>
      <c r="L39" s="36">
        <v>104990</v>
      </c>
      <c r="M39" s="36"/>
      <c r="N39" s="36"/>
      <c r="O39" s="26"/>
    </row>
    <row r="40" spans="1:15" s="2" customFormat="1" ht="138">
      <c r="A40" s="28">
        <v>5</v>
      </c>
      <c r="B40" s="29" t="s">
        <v>51</v>
      </c>
      <c r="C40" s="30">
        <v>0.66819200000000001</v>
      </c>
      <c r="D40" s="31">
        <v>995.82</v>
      </c>
      <c r="E40" s="32" t="s">
        <v>52</v>
      </c>
      <c r="F40" s="31">
        <v>0.9</v>
      </c>
      <c r="G40" s="31">
        <v>665</v>
      </c>
      <c r="H40" s="32" t="s">
        <v>53</v>
      </c>
      <c r="I40" s="31">
        <v>1</v>
      </c>
      <c r="J40" s="32" t="s">
        <v>54</v>
      </c>
      <c r="K40" s="32" t="s">
        <v>55</v>
      </c>
      <c r="L40" s="31">
        <v>8681</v>
      </c>
      <c r="M40" s="32" t="s">
        <v>56</v>
      </c>
      <c r="N40" s="31">
        <v>11</v>
      </c>
    </row>
    <row r="41" spans="1:15" s="2" customFormat="1" ht="14.4">
      <c r="A41" s="33" t="s">
        <v>30</v>
      </c>
      <c r="B41" s="34" t="s">
        <v>57</v>
      </c>
      <c r="C41" s="35"/>
      <c r="D41" s="36">
        <v>0.8</v>
      </c>
      <c r="E41" s="36"/>
      <c r="F41" s="36"/>
      <c r="G41" s="36">
        <v>260</v>
      </c>
      <c r="H41" s="36"/>
      <c r="I41" s="36"/>
      <c r="J41" s="36"/>
      <c r="K41" s="36" t="s">
        <v>58</v>
      </c>
      <c r="L41" s="36">
        <v>5008</v>
      </c>
      <c r="M41" s="36"/>
      <c r="N41" s="36"/>
      <c r="O41" s="26"/>
    </row>
    <row r="42" spans="1:15" s="2" customFormat="1" ht="14.4">
      <c r="A42" s="33" t="s">
        <v>30</v>
      </c>
      <c r="B42" s="34" t="s">
        <v>59</v>
      </c>
      <c r="C42" s="35"/>
      <c r="D42" s="36">
        <v>0.5</v>
      </c>
      <c r="E42" s="36"/>
      <c r="F42" s="36"/>
      <c r="G42" s="36">
        <v>163</v>
      </c>
      <c r="H42" s="36"/>
      <c r="I42" s="36"/>
      <c r="J42" s="36"/>
      <c r="K42" s="36" t="s">
        <v>60</v>
      </c>
      <c r="L42" s="36">
        <v>2946</v>
      </c>
      <c r="M42" s="36"/>
      <c r="N42" s="36"/>
      <c r="O42" s="26"/>
    </row>
    <row r="43" spans="1:15" s="2" customFormat="1" ht="14.4">
      <c r="A43" s="37" t="s">
        <v>30</v>
      </c>
      <c r="B43" s="38" t="s">
        <v>35</v>
      </c>
      <c r="C43" s="39"/>
      <c r="D43" s="40"/>
      <c r="E43" s="40"/>
      <c r="F43" s="40"/>
      <c r="G43" s="40">
        <v>1088</v>
      </c>
      <c r="H43" s="40"/>
      <c r="I43" s="40"/>
      <c r="J43" s="40"/>
      <c r="K43" s="40"/>
      <c r="L43" s="40">
        <v>16635</v>
      </c>
      <c r="M43" s="40"/>
      <c r="N43" s="40"/>
      <c r="O43" s="26"/>
    </row>
    <row r="44" spans="1:15" s="2" customFormat="1" ht="22.2" customHeight="1">
      <c r="A44" s="57" t="s">
        <v>61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5" s="2" customFormat="1" ht="124.2">
      <c r="A45" s="28">
        <v>6</v>
      </c>
      <c r="B45" s="29" t="s">
        <v>62</v>
      </c>
      <c r="C45" s="30">
        <v>0.48</v>
      </c>
      <c r="D45" s="31">
        <v>6827.03</v>
      </c>
      <c r="E45" s="32" t="s">
        <v>63</v>
      </c>
      <c r="F45" s="32" t="s">
        <v>64</v>
      </c>
      <c r="G45" s="31">
        <v>3277</v>
      </c>
      <c r="H45" s="32" t="s">
        <v>65</v>
      </c>
      <c r="I45" s="32" t="s">
        <v>66</v>
      </c>
      <c r="J45" s="32" t="s">
        <v>67</v>
      </c>
      <c r="K45" s="32" t="s">
        <v>68</v>
      </c>
      <c r="L45" s="31">
        <v>45321</v>
      </c>
      <c r="M45" s="32" t="s">
        <v>69</v>
      </c>
      <c r="N45" s="32" t="s">
        <v>70</v>
      </c>
    </row>
    <row r="46" spans="1:15" s="2" customFormat="1" ht="14.4">
      <c r="A46" s="33" t="s">
        <v>30</v>
      </c>
      <c r="B46" s="34" t="s">
        <v>71</v>
      </c>
      <c r="C46" s="35"/>
      <c r="D46" s="36">
        <v>1.42</v>
      </c>
      <c r="E46" s="36"/>
      <c r="F46" s="36"/>
      <c r="G46" s="36">
        <v>2173</v>
      </c>
      <c r="H46" s="36"/>
      <c r="I46" s="36"/>
      <c r="J46" s="36"/>
      <c r="K46" s="36" t="s">
        <v>42</v>
      </c>
      <c r="L46" s="36">
        <v>41949</v>
      </c>
      <c r="M46" s="36"/>
      <c r="N46" s="36"/>
      <c r="O46" s="26"/>
    </row>
    <row r="47" spans="1:15" s="2" customFormat="1" ht="14.4">
      <c r="A47" s="33" t="s">
        <v>30</v>
      </c>
      <c r="B47" s="34" t="s">
        <v>72</v>
      </c>
      <c r="C47" s="35"/>
      <c r="D47" s="36">
        <v>0.95</v>
      </c>
      <c r="E47" s="36"/>
      <c r="F47" s="36"/>
      <c r="G47" s="36">
        <v>1454</v>
      </c>
      <c r="H47" s="36"/>
      <c r="I47" s="36"/>
      <c r="J47" s="36"/>
      <c r="K47" s="36" t="s">
        <v>44</v>
      </c>
      <c r="L47" s="36">
        <v>26348</v>
      </c>
      <c r="M47" s="36"/>
      <c r="N47" s="36"/>
      <c r="O47" s="26"/>
    </row>
    <row r="48" spans="1:15" s="2" customFormat="1" ht="14.4">
      <c r="A48" s="33" t="s">
        <v>30</v>
      </c>
      <c r="B48" s="34" t="s">
        <v>35</v>
      </c>
      <c r="C48" s="35"/>
      <c r="D48" s="36"/>
      <c r="E48" s="36"/>
      <c r="F48" s="36"/>
      <c r="G48" s="36">
        <v>6904</v>
      </c>
      <c r="H48" s="36"/>
      <c r="I48" s="36"/>
      <c r="J48" s="36"/>
      <c r="K48" s="36"/>
      <c r="L48" s="36">
        <v>113618</v>
      </c>
      <c r="M48" s="36"/>
      <c r="N48" s="36"/>
      <c r="O48" s="26"/>
    </row>
    <row r="49" spans="1:15" s="2" customFormat="1" ht="124.2">
      <c r="A49" s="28">
        <v>7</v>
      </c>
      <c r="B49" s="29" t="s">
        <v>73</v>
      </c>
      <c r="C49" s="30">
        <v>-6.12</v>
      </c>
      <c r="D49" s="31">
        <v>154.43</v>
      </c>
      <c r="E49" s="31"/>
      <c r="F49" s="32" t="s">
        <v>74</v>
      </c>
      <c r="G49" s="31">
        <v>-945</v>
      </c>
      <c r="H49" s="31"/>
      <c r="I49" s="32" t="s">
        <v>75</v>
      </c>
      <c r="J49" s="32" t="s">
        <v>29</v>
      </c>
      <c r="K49" s="32" t="s">
        <v>76</v>
      </c>
      <c r="L49" s="31">
        <v>-7144</v>
      </c>
      <c r="M49" s="31"/>
      <c r="N49" s="32" t="s">
        <v>77</v>
      </c>
    </row>
    <row r="50" spans="1:15" s="2" customFormat="1" ht="14.4">
      <c r="A50" s="33" t="s">
        <v>30</v>
      </c>
      <c r="B50" s="34" t="s">
        <v>78</v>
      </c>
      <c r="C50" s="35"/>
      <c r="D50" s="36">
        <v>1.42</v>
      </c>
      <c r="E50" s="36"/>
      <c r="F50" s="36"/>
      <c r="G50" s="36">
        <v>-131</v>
      </c>
      <c r="H50" s="36"/>
      <c r="I50" s="36"/>
      <c r="J50" s="36"/>
      <c r="K50" s="36" t="s">
        <v>42</v>
      </c>
      <c r="L50" s="36">
        <v>-2523</v>
      </c>
      <c r="M50" s="36"/>
      <c r="N50" s="36"/>
      <c r="O50" s="26"/>
    </row>
    <row r="51" spans="1:15" s="2" customFormat="1" ht="14.4">
      <c r="A51" s="33" t="s">
        <v>30</v>
      </c>
      <c r="B51" s="34" t="s">
        <v>79</v>
      </c>
      <c r="C51" s="35"/>
      <c r="D51" s="36">
        <v>0.95</v>
      </c>
      <c r="E51" s="36"/>
      <c r="F51" s="36"/>
      <c r="G51" s="36">
        <v>-87</v>
      </c>
      <c r="H51" s="36"/>
      <c r="I51" s="36"/>
      <c r="J51" s="36"/>
      <c r="K51" s="36" t="s">
        <v>44</v>
      </c>
      <c r="L51" s="36">
        <v>-1585</v>
      </c>
      <c r="M51" s="36"/>
      <c r="N51" s="36"/>
      <c r="O51" s="26"/>
    </row>
    <row r="52" spans="1:15" s="2" customFormat="1" ht="14.4">
      <c r="A52" s="33" t="s">
        <v>30</v>
      </c>
      <c r="B52" s="34" t="s">
        <v>35</v>
      </c>
      <c r="C52" s="35"/>
      <c r="D52" s="36"/>
      <c r="E52" s="36"/>
      <c r="F52" s="36"/>
      <c r="G52" s="36">
        <v>-1163</v>
      </c>
      <c r="H52" s="36"/>
      <c r="I52" s="36"/>
      <c r="J52" s="36"/>
      <c r="K52" s="36"/>
      <c r="L52" s="36">
        <v>-11252</v>
      </c>
      <c r="M52" s="36"/>
      <c r="N52" s="36"/>
      <c r="O52" s="26"/>
    </row>
    <row r="53" spans="1:15" s="2" customFormat="1" ht="138">
      <c r="A53" s="28">
        <v>8</v>
      </c>
      <c r="B53" s="29" t="s">
        <v>80</v>
      </c>
      <c r="C53" s="30">
        <v>0.12</v>
      </c>
      <c r="D53" s="31">
        <v>1148.8399999999999</v>
      </c>
      <c r="E53" s="31">
        <v>1148.8399999999999</v>
      </c>
      <c r="F53" s="31"/>
      <c r="G53" s="31">
        <v>138</v>
      </c>
      <c r="H53" s="31">
        <v>138</v>
      </c>
      <c r="I53" s="31"/>
      <c r="J53" s="32" t="s">
        <v>28</v>
      </c>
      <c r="K53" s="32" t="s">
        <v>29</v>
      </c>
      <c r="L53" s="31">
        <v>3127</v>
      </c>
      <c r="M53" s="31">
        <v>3127</v>
      </c>
      <c r="N53" s="31"/>
    </row>
    <row r="54" spans="1:15" s="2" customFormat="1" ht="14.4">
      <c r="A54" s="33" t="s">
        <v>30</v>
      </c>
      <c r="B54" s="34" t="s">
        <v>81</v>
      </c>
      <c r="C54" s="35"/>
      <c r="D54" s="36">
        <v>0.8</v>
      </c>
      <c r="E54" s="36"/>
      <c r="F54" s="36"/>
      <c r="G54" s="36">
        <v>110</v>
      </c>
      <c r="H54" s="36"/>
      <c r="I54" s="36"/>
      <c r="J54" s="36"/>
      <c r="K54" s="36" t="s">
        <v>58</v>
      </c>
      <c r="L54" s="36">
        <v>2126</v>
      </c>
      <c r="M54" s="36"/>
      <c r="N54" s="36"/>
      <c r="O54" s="26"/>
    </row>
    <row r="55" spans="1:15" s="2" customFormat="1" ht="14.4">
      <c r="A55" s="33" t="s">
        <v>30</v>
      </c>
      <c r="B55" s="34" t="s">
        <v>82</v>
      </c>
      <c r="C55" s="35"/>
      <c r="D55" s="36">
        <v>0.45</v>
      </c>
      <c r="E55" s="36"/>
      <c r="F55" s="36"/>
      <c r="G55" s="36">
        <v>62</v>
      </c>
      <c r="H55" s="36"/>
      <c r="I55" s="36"/>
      <c r="J55" s="36"/>
      <c r="K55" s="36" t="s">
        <v>83</v>
      </c>
      <c r="L55" s="36">
        <v>1126</v>
      </c>
      <c r="M55" s="36"/>
      <c r="N55" s="36"/>
      <c r="O55" s="26"/>
    </row>
    <row r="56" spans="1:15" s="2" customFormat="1" ht="14.4">
      <c r="A56" s="33" t="s">
        <v>30</v>
      </c>
      <c r="B56" s="34" t="s">
        <v>35</v>
      </c>
      <c r="C56" s="35"/>
      <c r="D56" s="36"/>
      <c r="E56" s="36"/>
      <c r="F56" s="36"/>
      <c r="G56" s="36">
        <v>310</v>
      </c>
      <c r="H56" s="36"/>
      <c r="I56" s="36"/>
      <c r="J56" s="36"/>
      <c r="K56" s="36"/>
      <c r="L56" s="36">
        <v>6379</v>
      </c>
      <c r="M56" s="36"/>
      <c r="N56" s="36"/>
      <c r="O56" s="26"/>
    </row>
    <row r="57" spans="1:15" s="2" customFormat="1" ht="110.4">
      <c r="A57" s="28">
        <v>9</v>
      </c>
      <c r="B57" s="29" t="s">
        <v>84</v>
      </c>
      <c r="C57" s="30">
        <v>7.4999999999999997E-3</v>
      </c>
      <c r="D57" s="31">
        <v>77515.47</v>
      </c>
      <c r="E57" s="32" t="s">
        <v>85</v>
      </c>
      <c r="F57" s="32" t="s">
        <v>86</v>
      </c>
      <c r="G57" s="31">
        <v>581</v>
      </c>
      <c r="H57" s="32" t="s">
        <v>87</v>
      </c>
      <c r="I57" s="32" t="s">
        <v>88</v>
      </c>
      <c r="J57" s="32" t="s">
        <v>89</v>
      </c>
      <c r="K57" s="32" t="s">
        <v>90</v>
      </c>
      <c r="L57" s="31">
        <v>2991</v>
      </c>
      <c r="M57" s="32" t="s">
        <v>91</v>
      </c>
      <c r="N57" s="32" t="s">
        <v>92</v>
      </c>
    </row>
    <row r="58" spans="1:15" s="2" customFormat="1" ht="14.4">
      <c r="A58" s="33" t="s">
        <v>30</v>
      </c>
      <c r="B58" s="34" t="s">
        <v>93</v>
      </c>
      <c r="C58" s="35"/>
      <c r="D58" s="36">
        <v>1.05</v>
      </c>
      <c r="E58" s="36"/>
      <c r="F58" s="36"/>
      <c r="G58" s="36">
        <v>13</v>
      </c>
      <c r="H58" s="36"/>
      <c r="I58" s="36"/>
      <c r="J58" s="36"/>
      <c r="K58" s="36" t="s">
        <v>94</v>
      </c>
      <c r="L58" s="36">
        <v>242</v>
      </c>
      <c r="M58" s="36"/>
      <c r="N58" s="36"/>
      <c r="O58" s="26"/>
    </row>
    <row r="59" spans="1:15" s="2" customFormat="1" ht="14.4">
      <c r="A59" s="33" t="s">
        <v>30</v>
      </c>
      <c r="B59" s="34" t="s">
        <v>95</v>
      </c>
      <c r="C59" s="35"/>
      <c r="D59" s="36">
        <v>0.65</v>
      </c>
      <c r="E59" s="36"/>
      <c r="F59" s="36"/>
      <c r="G59" s="36">
        <v>8</v>
      </c>
      <c r="H59" s="36"/>
      <c r="I59" s="36"/>
      <c r="J59" s="36"/>
      <c r="K59" s="36" t="s">
        <v>96</v>
      </c>
      <c r="L59" s="36">
        <v>141</v>
      </c>
      <c r="M59" s="36"/>
      <c r="N59" s="36"/>
      <c r="O59" s="26"/>
    </row>
    <row r="60" spans="1:15" s="2" customFormat="1" ht="14.4">
      <c r="A60" s="37" t="s">
        <v>30</v>
      </c>
      <c r="B60" s="38" t="s">
        <v>35</v>
      </c>
      <c r="C60" s="39"/>
      <c r="D60" s="40"/>
      <c r="E60" s="40"/>
      <c r="F60" s="40"/>
      <c r="G60" s="40">
        <v>602</v>
      </c>
      <c r="H60" s="40"/>
      <c r="I60" s="40"/>
      <c r="J60" s="40"/>
      <c r="K60" s="40"/>
      <c r="L60" s="40">
        <v>3374</v>
      </c>
      <c r="M60" s="40"/>
      <c r="N60" s="40"/>
      <c r="O60" s="26"/>
    </row>
    <row r="61" spans="1:15" s="2" customFormat="1" ht="22.2" customHeight="1">
      <c r="A61" s="57" t="s">
        <v>97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</row>
    <row r="62" spans="1:15" s="2" customFormat="1" ht="138">
      <c r="A62" s="28">
        <v>10</v>
      </c>
      <c r="B62" s="29" t="s">
        <v>98</v>
      </c>
      <c r="C62" s="30">
        <v>0.48</v>
      </c>
      <c r="D62" s="31">
        <v>672.03</v>
      </c>
      <c r="E62" s="32" t="s">
        <v>99</v>
      </c>
      <c r="F62" s="31"/>
      <c r="G62" s="31">
        <v>323</v>
      </c>
      <c r="H62" s="32" t="s">
        <v>100</v>
      </c>
      <c r="I62" s="31"/>
      <c r="J62" s="32" t="s">
        <v>101</v>
      </c>
      <c r="K62" s="32" t="s">
        <v>29</v>
      </c>
      <c r="L62" s="31">
        <v>5622</v>
      </c>
      <c r="M62" s="32" t="s">
        <v>102</v>
      </c>
      <c r="N62" s="31"/>
    </row>
    <row r="63" spans="1:15" s="2" customFormat="1" ht="14.4">
      <c r="A63" s="33" t="s">
        <v>30</v>
      </c>
      <c r="B63" s="34" t="s">
        <v>103</v>
      </c>
      <c r="C63" s="35"/>
      <c r="D63" s="36">
        <v>1.42</v>
      </c>
      <c r="E63" s="36"/>
      <c r="F63" s="36"/>
      <c r="G63" s="36">
        <v>268</v>
      </c>
      <c r="H63" s="36"/>
      <c r="I63" s="36"/>
      <c r="J63" s="36"/>
      <c r="K63" s="36" t="s">
        <v>42</v>
      </c>
      <c r="L63" s="36">
        <v>5182</v>
      </c>
      <c r="M63" s="36"/>
      <c r="N63" s="36"/>
      <c r="O63" s="26"/>
    </row>
    <row r="64" spans="1:15" s="2" customFormat="1" ht="14.4">
      <c r="A64" s="33" t="s">
        <v>30</v>
      </c>
      <c r="B64" s="34" t="s">
        <v>104</v>
      </c>
      <c r="C64" s="35"/>
      <c r="D64" s="36">
        <v>0.95</v>
      </c>
      <c r="E64" s="36"/>
      <c r="F64" s="36"/>
      <c r="G64" s="36">
        <v>180</v>
      </c>
      <c r="H64" s="36"/>
      <c r="I64" s="36"/>
      <c r="J64" s="36"/>
      <c r="K64" s="36" t="s">
        <v>44</v>
      </c>
      <c r="L64" s="36">
        <v>3255</v>
      </c>
      <c r="M64" s="36"/>
      <c r="N64" s="36"/>
      <c r="O64" s="26"/>
    </row>
    <row r="65" spans="1:15" s="2" customFormat="1" ht="14.4">
      <c r="A65" s="33" t="s">
        <v>30</v>
      </c>
      <c r="B65" s="34" t="s">
        <v>35</v>
      </c>
      <c r="C65" s="35"/>
      <c r="D65" s="36"/>
      <c r="E65" s="36"/>
      <c r="F65" s="36"/>
      <c r="G65" s="36">
        <v>771</v>
      </c>
      <c r="H65" s="36"/>
      <c r="I65" s="36"/>
      <c r="J65" s="36"/>
      <c r="K65" s="36"/>
      <c r="L65" s="36">
        <v>14059</v>
      </c>
      <c r="M65" s="36"/>
      <c r="N65" s="36"/>
      <c r="O65" s="26"/>
    </row>
    <row r="66" spans="1:15" s="2" customFormat="1" ht="124.2">
      <c r="A66" s="28">
        <v>11</v>
      </c>
      <c r="B66" s="29" t="s">
        <v>105</v>
      </c>
      <c r="C66" s="30">
        <v>0.48</v>
      </c>
      <c r="D66" s="31">
        <v>840.94</v>
      </c>
      <c r="E66" s="32" t="s">
        <v>106</v>
      </c>
      <c r="F66" s="31"/>
      <c r="G66" s="31">
        <v>404</v>
      </c>
      <c r="H66" s="32" t="s">
        <v>107</v>
      </c>
      <c r="I66" s="31"/>
      <c r="J66" s="32" t="s">
        <v>101</v>
      </c>
      <c r="K66" s="32" t="s">
        <v>29</v>
      </c>
      <c r="L66" s="31">
        <v>7457</v>
      </c>
      <c r="M66" s="32" t="s">
        <v>108</v>
      </c>
      <c r="N66" s="31"/>
    </row>
    <row r="67" spans="1:15" s="2" customFormat="1" ht="14.4">
      <c r="A67" s="33" t="s">
        <v>30</v>
      </c>
      <c r="B67" s="34" t="s">
        <v>109</v>
      </c>
      <c r="C67" s="35"/>
      <c r="D67" s="36">
        <v>1.42</v>
      </c>
      <c r="E67" s="36"/>
      <c r="F67" s="36"/>
      <c r="G67" s="36">
        <v>383</v>
      </c>
      <c r="H67" s="36"/>
      <c r="I67" s="36"/>
      <c r="J67" s="36"/>
      <c r="K67" s="36" t="s">
        <v>42</v>
      </c>
      <c r="L67" s="36">
        <v>7403</v>
      </c>
      <c r="M67" s="36"/>
      <c r="N67" s="36"/>
      <c r="O67" s="26"/>
    </row>
    <row r="68" spans="1:15" s="2" customFormat="1" ht="14.4">
      <c r="A68" s="33" t="s">
        <v>30</v>
      </c>
      <c r="B68" s="34" t="s">
        <v>110</v>
      </c>
      <c r="C68" s="35"/>
      <c r="D68" s="36">
        <v>0.95</v>
      </c>
      <c r="E68" s="36"/>
      <c r="F68" s="36"/>
      <c r="G68" s="36">
        <v>257</v>
      </c>
      <c r="H68" s="36"/>
      <c r="I68" s="36"/>
      <c r="J68" s="36"/>
      <c r="K68" s="36" t="s">
        <v>44</v>
      </c>
      <c r="L68" s="36">
        <v>4650</v>
      </c>
      <c r="M68" s="36"/>
      <c r="N68" s="36"/>
      <c r="O68" s="26"/>
    </row>
    <row r="69" spans="1:15" s="2" customFormat="1" ht="14.4">
      <c r="A69" s="33" t="s">
        <v>30</v>
      </c>
      <c r="B69" s="34" t="s">
        <v>35</v>
      </c>
      <c r="C69" s="35"/>
      <c r="D69" s="36"/>
      <c r="E69" s="36"/>
      <c r="F69" s="36"/>
      <c r="G69" s="36">
        <v>1044</v>
      </c>
      <c r="H69" s="36"/>
      <c r="I69" s="36"/>
      <c r="J69" s="36"/>
      <c r="K69" s="36"/>
      <c r="L69" s="36">
        <v>19510</v>
      </c>
      <c r="M69" s="36"/>
      <c r="N69" s="36"/>
      <c r="O69" s="26"/>
    </row>
    <row r="70" spans="1:15" s="2" customFormat="1" ht="138">
      <c r="A70" s="28">
        <v>12</v>
      </c>
      <c r="B70" s="29" t="s">
        <v>111</v>
      </c>
      <c r="C70" s="30">
        <v>48</v>
      </c>
      <c r="D70" s="31">
        <v>7.7</v>
      </c>
      <c r="E70" s="31">
        <v>7.7</v>
      </c>
      <c r="F70" s="31"/>
      <c r="G70" s="31">
        <v>370</v>
      </c>
      <c r="H70" s="31">
        <v>370</v>
      </c>
      <c r="I70" s="31"/>
      <c r="J70" s="32" t="s">
        <v>46</v>
      </c>
      <c r="K70" s="32" t="s">
        <v>47</v>
      </c>
      <c r="L70" s="31">
        <v>8384</v>
      </c>
      <c r="M70" s="31">
        <v>8384</v>
      </c>
      <c r="N70" s="31"/>
    </row>
    <row r="71" spans="1:15" s="2" customFormat="1" ht="14.4">
      <c r="A71" s="33" t="s">
        <v>30</v>
      </c>
      <c r="B71" s="34" t="s">
        <v>112</v>
      </c>
      <c r="C71" s="35"/>
      <c r="D71" s="36">
        <v>1.42</v>
      </c>
      <c r="E71" s="36"/>
      <c r="F71" s="36"/>
      <c r="G71" s="36">
        <v>525</v>
      </c>
      <c r="H71" s="36"/>
      <c r="I71" s="36"/>
      <c r="J71" s="36"/>
      <c r="K71" s="36" t="s">
        <v>42</v>
      </c>
      <c r="L71" s="36">
        <v>10145</v>
      </c>
      <c r="M71" s="36"/>
      <c r="N71" s="36"/>
      <c r="O71" s="26"/>
    </row>
    <row r="72" spans="1:15" s="2" customFormat="1" ht="14.4">
      <c r="A72" s="33" t="s">
        <v>30</v>
      </c>
      <c r="B72" s="34" t="s">
        <v>113</v>
      </c>
      <c r="C72" s="35"/>
      <c r="D72" s="36">
        <v>0.95</v>
      </c>
      <c r="E72" s="36"/>
      <c r="F72" s="36"/>
      <c r="G72" s="36">
        <v>352</v>
      </c>
      <c r="H72" s="36"/>
      <c r="I72" s="36"/>
      <c r="J72" s="36"/>
      <c r="K72" s="36" t="s">
        <v>44</v>
      </c>
      <c r="L72" s="36">
        <v>6372</v>
      </c>
      <c r="M72" s="36"/>
      <c r="N72" s="36"/>
      <c r="O72" s="26"/>
    </row>
    <row r="73" spans="1:15" s="2" customFormat="1" ht="14.4">
      <c r="A73" s="37" t="s">
        <v>30</v>
      </c>
      <c r="B73" s="38" t="s">
        <v>35</v>
      </c>
      <c r="C73" s="39"/>
      <c r="D73" s="40"/>
      <c r="E73" s="40"/>
      <c r="F73" s="40"/>
      <c r="G73" s="40">
        <v>1247</v>
      </c>
      <c r="H73" s="40"/>
      <c r="I73" s="40"/>
      <c r="J73" s="40"/>
      <c r="K73" s="40"/>
      <c r="L73" s="40">
        <v>24901</v>
      </c>
      <c r="M73" s="40"/>
      <c r="N73" s="40"/>
      <c r="O73" s="26"/>
    </row>
    <row r="74" spans="1:15" s="2" customFormat="1" ht="22.2" customHeight="1">
      <c r="A74" s="57" t="s">
        <v>114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</row>
    <row r="75" spans="1:15" s="2" customFormat="1" ht="110.4">
      <c r="A75" s="28">
        <v>13</v>
      </c>
      <c r="B75" s="29" t="s">
        <v>115</v>
      </c>
      <c r="C75" s="30">
        <v>78</v>
      </c>
      <c r="D75" s="31">
        <v>170.17</v>
      </c>
      <c r="E75" s="32" t="s">
        <v>116</v>
      </c>
      <c r="F75" s="31"/>
      <c r="G75" s="31">
        <v>13273</v>
      </c>
      <c r="H75" s="32" t="s">
        <v>117</v>
      </c>
      <c r="I75" s="31"/>
      <c r="J75" s="32" t="s">
        <v>118</v>
      </c>
      <c r="K75" s="32" t="s">
        <v>29</v>
      </c>
      <c r="L75" s="31">
        <v>83354</v>
      </c>
      <c r="M75" s="32" t="s">
        <v>119</v>
      </c>
      <c r="N75" s="31"/>
    </row>
    <row r="76" spans="1:15" s="2" customFormat="1" ht="14.4">
      <c r="A76" s="33" t="s">
        <v>30</v>
      </c>
      <c r="B76" s="34" t="s">
        <v>35</v>
      </c>
      <c r="C76" s="35"/>
      <c r="D76" s="36"/>
      <c r="E76" s="36"/>
      <c r="F76" s="36"/>
      <c r="G76" s="36">
        <v>13273</v>
      </c>
      <c r="H76" s="36"/>
      <c r="I76" s="36"/>
      <c r="J76" s="36"/>
      <c r="K76" s="36"/>
      <c r="L76" s="36">
        <v>83354</v>
      </c>
      <c r="M76" s="36"/>
      <c r="N76" s="36"/>
      <c r="O76" s="26"/>
    </row>
    <row r="77" spans="1:15" s="2" customFormat="1" ht="110.4">
      <c r="A77" s="28">
        <v>14</v>
      </c>
      <c r="B77" s="29" t="s">
        <v>120</v>
      </c>
      <c r="C77" s="30">
        <v>18</v>
      </c>
      <c r="D77" s="31">
        <v>516.78</v>
      </c>
      <c r="E77" s="32" t="s">
        <v>121</v>
      </c>
      <c r="F77" s="31"/>
      <c r="G77" s="31">
        <v>9302</v>
      </c>
      <c r="H77" s="32" t="s">
        <v>122</v>
      </c>
      <c r="I77" s="31"/>
      <c r="J77" s="32" t="s">
        <v>118</v>
      </c>
      <c r="K77" s="32" t="s">
        <v>29</v>
      </c>
      <c r="L77" s="31">
        <v>58417</v>
      </c>
      <c r="M77" s="32" t="s">
        <v>123</v>
      </c>
      <c r="N77" s="31"/>
    </row>
    <row r="78" spans="1:15" s="2" customFormat="1" ht="14.4">
      <c r="A78" s="33" t="s">
        <v>30</v>
      </c>
      <c r="B78" s="34" t="s">
        <v>35</v>
      </c>
      <c r="C78" s="35"/>
      <c r="D78" s="36"/>
      <c r="E78" s="36"/>
      <c r="F78" s="36"/>
      <c r="G78" s="36">
        <v>9302</v>
      </c>
      <c r="H78" s="36"/>
      <c r="I78" s="36"/>
      <c r="J78" s="36"/>
      <c r="K78" s="36"/>
      <c r="L78" s="36">
        <v>58417</v>
      </c>
      <c r="M78" s="36"/>
      <c r="N78" s="36"/>
      <c r="O78" s="26"/>
    </row>
    <row r="79" spans="1:15" s="2" customFormat="1" ht="110.4">
      <c r="A79" s="28">
        <v>15</v>
      </c>
      <c r="B79" s="29" t="s">
        <v>124</v>
      </c>
      <c r="C79" s="30">
        <v>96</v>
      </c>
      <c r="D79" s="31">
        <v>7</v>
      </c>
      <c r="E79" s="32" t="s">
        <v>125</v>
      </c>
      <c r="F79" s="31"/>
      <c r="G79" s="31">
        <v>672</v>
      </c>
      <c r="H79" s="32" t="s">
        <v>126</v>
      </c>
      <c r="I79" s="31"/>
      <c r="J79" s="32" t="s">
        <v>118</v>
      </c>
      <c r="K79" s="32" t="s">
        <v>29</v>
      </c>
      <c r="L79" s="31">
        <v>4220</v>
      </c>
      <c r="M79" s="32" t="s">
        <v>127</v>
      </c>
      <c r="N79" s="31"/>
    </row>
    <row r="80" spans="1:15" s="2" customFormat="1" ht="14.4">
      <c r="A80" s="33" t="s">
        <v>30</v>
      </c>
      <c r="B80" s="34" t="s">
        <v>35</v>
      </c>
      <c r="C80" s="35"/>
      <c r="D80" s="36"/>
      <c r="E80" s="36"/>
      <c r="F80" s="36"/>
      <c r="G80" s="36">
        <v>672</v>
      </c>
      <c r="H80" s="36"/>
      <c r="I80" s="36"/>
      <c r="J80" s="36"/>
      <c r="K80" s="36"/>
      <c r="L80" s="36">
        <v>4220</v>
      </c>
      <c r="M80" s="36"/>
      <c r="N80" s="36"/>
      <c r="O80" s="26"/>
    </row>
    <row r="81" spans="1:15" s="2" customFormat="1" ht="96.6">
      <c r="A81" s="28">
        <v>16</v>
      </c>
      <c r="B81" s="29" t="s">
        <v>128</v>
      </c>
      <c r="C81" s="30">
        <v>48</v>
      </c>
      <c r="D81" s="31">
        <v>243.69</v>
      </c>
      <c r="E81" s="32" t="s">
        <v>129</v>
      </c>
      <c r="F81" s="31"/>
      <c r="G81" s="31">
        <v>11697</v>
      </c>
      <c r="H81" s="32" t="s">
        <v>130</v>
      </c>
      <c r="I81" s="31"/>
      <c r="J81" s="32" t="s">
        <v>118</v>
      </c>
      <c r="K81" s="32" t="s">
        <v>29</v>
      </c>
      <c r="L81" s="31">
        <v>73457</v>
      </c>
      <c r="M81" s="32" t="s">
        <v>131</v>
      </c>
      <c r="N81" s="31"/>
    </row>
    <row r="82" spans="1:15" s="2" customFormat="1" ht="14.4">
      <c r="A82" s="37" t="s">
        <v>30</v>
      </c>
      <c r="B82" s="38" t="s">
        <v>35</v>
      </c>
      <c r="C82" s="39"/>
      <c r="D82" s="40"/>
      <c r="E82" s="40"/>
      <c r="F82" s="40"/>
      <c r="G82" s="40">
        <v>11697</v>
      </c>
      <c r="H82" s="40"/>
      <c r="I82" s="40"/>
      <c r="J82" s="40"/>
      <c r="K82" s="40"/>
      <c r="L82" s="40">
        <v>73457</v>
      </c>
      <c r="M82" s="40"/>
      <c r="N82" s="40"/>
      <c r="O82" s="26"/>
    </row>
    <row r="83" spans="1:15" s="2" customFormat="1" ht="27.6">
      <c r="A83" s="59" t="s">
        <v>132</v>
      </c>
      <c r="B83" s="60"/>
      <c r="C83" s="60"/>
      <c r="D83" s="60"/>
      <c r="E83" s="60"/>
      <c r="F83" s="60"/>
      <c r="G83" s="41">
        <v>42960</v>
      </c>
      <c r="H83" s="41" t="s">
        <v>133</v>
      </c>
      <c r="I83" s="41" t="s">
        <v>134</v>
      </c>
      <c r="J83" s="41"/>
      <c r="K83" s="41"/>
      <c r="L83" s="41">
        <v>42960</v>
      </c>
      <c r="M83" s="41" t="s">
        <v>133</v>
      </c>
      <c r="N83" s="41" t="s">
        <v>134</v>
      </c>
    </row>
    <row r="84" spans="1:15" s="2" customFormat="1" ht="30" customHeight="1">
      <c r="A84" s="59" t="s">
        <v>135</v>
      </c>
      <c r="B84" s="60"/>
      <c r="C84" s="60"/>
      <c r="D84" s="60"/>
      <c r="E84" s="60"/>
      <c r="F84" s="60"/>
      <c r="G84" s="41"/>
      <c r="H84" s="41"/>
      <c r="I84" s="41"/>
      <c r="J84" s="41"/>
      <c r="K84" s="41"/>
      <c r="L84" s="41">
        <v>346009</v>
      </c>
      <c r="M84" s="41" t="s">
        <v>136</v>
      </c>
      <c r="N84" s="41" t="s">
        <v>137</v>
      </c>
    </row>
    <row r="85" spans="1:15" s="2" customFormat="1" ht="13.8">
      <c r="A85" s="59" t="s">
        <v>138</v>
      </c>
      <c r="B85" s="60"/>
      <c r="C85" s="60"/>
      <c r="D85" s="60"/>
      <c r="E85" s="60"/>
      <c r="F85" s="60"/>
      <c r="G85" s="41"/>
      <c r="H85" s="41"/>
      <c r="I85" s="41"/>
      <c r="J85" s="41"/>
      <c r="K85" s="41"/>
      <c r="L85" s="41"/>
      <c r="M85" s="41"/>
      <c r="N85" s="41"/>
    </row>
    <row r="86" spans="1:15" s="2" customFormat="1" ht="13.8">
      <c r="A86" s="59" t="s">
        <v>139</v>
      </c>
      <c r="B86" s="60"/>
      <c r="C86" s="60"/>
      <c r="D86" s="60"/>
      <c r="E86" s="60"/>
      <c r="F86" s="60"/>
      <c r="G86" s="41">
        <v>4743</v>
      </c>
      <c r="H86" s="41"/>
      <c r="I86" s="41"/>
      <c r="J86" s="41"/>
      <c r="K86" s="41"/>
      <c r="L86" s="41">
        <v>107476</v>
      </c>
      <c r="M86" s="41"/>
      <c r="N86" s="41"/>
    </row>
    <row r="87" spans="1:15" s="2" customFormat="1" ht="13.8">
      <c r="A87" s="59" t="s">
        <v>140</v>
      </c>
      <c r="B87" s="60"/>
      <c r="C87" s="60"/>
      <c r="D87" s="60"/>
      <c r="E87" s="60"/>
      <c r="F87" s="60"/>
      <c r="G87" s="41">
        <v>36851</v>
      </c>
      <c r="H87" s="41"/>
      <c r="I87" s="41"/>
      <c r="J87" s="41"/>
      <c r="K87" s="41"/>
      <c r="L87" s="41">
        <v>230267</v>
      </c>
      <c r="M87" s="41"/>
      <c r="N87" s="41"/>
    </row>
    <row r="88" spans="1:15" s="2" customFormat="1" ht="13.8">
      <c r="A88" s="59" t="s">
        <v>141</v>
      </c>
      <c r="B88" s="60"/>
      <c r="C88" s="60"/>
      <c r="D88" s="60"/>
      <c r="E88" s="60"/>
      <c r="F88" s="60"/>
      <c r="G88" s="41">
        <v>1537</v>
      </c>
      <c r="H88" s="41"/>
      <c r="I88" s="41"/>
      <c r="J88" s="41"/>
      <c r="K88" s="41"/>
      <c r="L88" s="41">
        <v>12140</v>
      </c>
      <c r="M88" s="41"/>
      <c r="N88" s="41"/>
    </row>
    <row r="89" spans="1:15" s="2" customFormat="1" ht="13.8">
      <c r="A89" s="61" t="s">
        <v>142</v>
      </c>
      <c r="B89" s="62"/>
      <c r="C89" s="62"/>
      <c r="D89" s="62"/>
      <c r="E89" s="62"/>
      <c r="F89" s="62"/>
      <c r="G89" s="42">
        <v>6337</v>
      </c>
      <c r="H89" s="42"/>
      <c r="I89" s="42"/>
      <c r="J89" s="42"/>
      <c r="K89" s="42"/>
      <c r="L89" s="42">
        <v>122296</v>
      </c>
      <c r="M89" s="42"/>
      <c r="N89" s="42"/>
    </row>
    <row r="90" spans="1:15" s="2" customFormat="1" ht="13.8">
      <c r="A90" s="61" t="s">
        <v>143</v>
      </c>
      <c r="B90" s="62"/>
      <c r="C90" s="62"/>
      <c r="D90" s="62"/>
      <c r="E90" s="62"/>
      <c r="F90" s="62"/>
      <c r="G90" s="42">
        <v>4190</v>
      </c>
      <c r="H90" s="42"/>
      <c r="I90" s="42"/>
      <c r="J90" s="42"/>
      <c r="K90" s="42"/>
      <c r="L90" s="42">
        <v>75931</v>
      </c>
      <c r="M90" s="42"/>
      <c r="N90" s="42"/>
    </row>
    <row r="91" spans="1:15" s="2" customFormat="1" ht="13.8">
      <c r="A91" s="59" t="s">
        <v>144</v>
      </c>
      <c r="B91" s="60"/>
      <c r="C91" s="60"/>
      <c r="D91" s="60"/>
      <c r="E91" s="60"/>
      <c r="F91" s="60"/>
      <c r="G91" s="41">
        <v>53487</v>
      </c>
      <c r="H91" s="41"/>
      <c r="I91" s="41"/>
      <c r="J91" s="41"/>
      <c r="K91" s="41"/>
      <c r="L91" s="41">
        <v>544236</v>
      </c>
      <c r="M91" s="41"/>
      <c r="N91" s="41"/>
    </row>
    <row r="92" spans="1:15" s="2" customFormat="1" ht="13.8">
      <c r="A92" s="59" t="s">
        <v>145</v>
      </c>
      <c r="B92" s="60"/>
      <c r="C92" s="60"/>
      <c r="D92" s="60"/>
      <c r="E92" s="60"/>
      <c r="F92" s="60"/>
      <c r="G92" s="41">
        <v>10697.4</v>
      </c>
      <c r="H92" s="41"/>
      <c r="I92" s="41"/>
      <c r="J92" s="41"/>
      <c r="K92" s="41"/>
      <c r="L92" s="41">
        <v>108847.2</v>
      </c>
      <c r="M92" s="41"/>
      <c r="N92" s="41"/>
    </row>
    <row r="93" spans="1:15" s="2" customFormat="1" ht="13.8">
      <c r="A93" s="61" t="s">
        <v>146</v>
      </c>
      <c r="B93" s="62"/>
      <c r="C93" s="62"/>
      <c r="D93" s="62"/>
      <c r="E93" s="62"/>
      <c r="F93" s="62"/>
      <c r="G93" s="42">
        <v>64184.4</v>
      </c>
      <c r="H93" s="42"/>
      <c r="I93" s="42"/>
      <c r="J93" s="42"/>
      <c r="K93" s="42"/>
      <c r="L93" s="42">
        <v>653083.19999999995</v>
      </c>
      <c r="M93" s="42"/>
      <c r="N93" s="42"/>
    </row>
    <row r="94" spans="1:15" s="2" customFormat="1" ht="13.8">
      <c r="A94" s="22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5" s="3" customFormat="1" ht="13.8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5" ht="13.8">
      <c r="A96" s="24"/>
      <c r="B96" s="4"/>
      <c r="C96" s="4"/>
      <c r="D96" s="25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ht="13.8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ht="13.8">
      <c r="A98" s="2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ht="13.8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</sheetData>
  <mergeCells count="45">
    <mergeCell ref="A93:F93"/>
    <mergeCell ref="A91:F91"/>
    <mergeCell ref="A92:F92"/>
    <mergeCell ref="A89:F89"/>
    <mergeCell ref="A90:F90"/>
    <mergeCell ref="A84:F84"/>
    <mergeCell ref="A85:F85"/>
    <mergeCell ref="A86:F86"/>
    <mergeCell ref="A87:F87"/>
    <mergeCell ref="A88:F88"/>
    <mergeCell ref="A26:N26"/>
    <mergeCell ref="A44:N44"/>
    <mergeCell ref="A61:N61"/>
    <mergeCell ref="A74:N74"/>
    <mergeCell ref="A83:F83"/>
    <mergeCell ref="I4:N4"/>
    <mergeCell ref="A3:E3"/>
    <mergeCell ref="A4:E4"/>
    <mergeCell ref="A7:N7"/>
    <mergeCell ref="A5:B5"/>
    <mergeCell ref="L5:N5"/>
    <mergeCell ref="A8:N8"/>
    <mergeCell ref="G22:I22"/>
    <mergeCell ref="L16:M16"/>
    <mergeCell ref="J22:K22"/>
    <mergeCell ref="A10:N10"/>
    <mergeCell ref="D22:F22"/>
    <mergeCell ref="A11:N11"/>
    <mergeCell ref="L18:M18"/>
    <mergeCell ref="A13:N13"/>
    <mergeCell ref="J17:K17"/>
    <mergeCell ref="A22:A24"/>
    <mergeCell ref="J16:K16"/>
    <mergeCell ref="J18:K18"/>
    <mergeCell ref="A12:N12"/>
    <mergeCell ref="B15:H15"/>
    <mergeCell ref="L17:M17"/>
    <mergeCell ref="B22:B24"/>
    <mergeCell ref="L23:L24"/>
    <mergeCell ref="G23:G24"/>
    <mergeCell ref="J19:K19"/>
    <mergeCell ref="L19:M19"/>
    <mergeCell ref="C22:C24"/>
    <mergeCell ref="L22:N22"/>
    <mergeCell ref="D23:D24"/>
  </mergeCells>
  <phoneticPr fontId="0" type="noConversion"/>
  <pageMargins left="0.25" right="0.25" top="0.49" bottom="0.4" header="0.3" footer="0.2"/>
  <pageSetup paperSize="9" scale="80" fitToHeight="30000" orientation="landscape" r:id="rId1"/>
  <headerFooter alignWithMargins="0">
    <oddHeader>&amp;LГранд-СМЕТА</oddHeader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данные'!Print_Titles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</dc:creator>
  <cp:lastModifiedBy>podkopaeva</cp:lastModifiedBy>
  <cp:lastPrinted>2019-03-21T10:54:00Z</cp:lastPrinted>
  <dcterms:created xsi:type="dcterms:W3CDTF">2003-01-28T12:33:10Z</dcterms:created>
  <dcterms:modified xsi:type="dcterms:W3CDTF">2020-07-24T01:22:01Z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