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763B4AD9-5B09-41EF-854F-89F1A09EFA8B}" xr6:coauthVersionLast="37" xr6:coauthVersionMax="37" xr10:uidLastSave="{00000000-0000-0000-0000-000000000000}"/>
  <bookViews>
    <workbookView xWindow="120" yWindow="108" windowWidth="15120" windowHeight="801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79021"/>
</workbook>
</file>

<file path=xl/calcChain.xml><?xml version="1.0" encoding="utf-8"?>
<calcChain xmlns="http://schemas.openxmlformats.org/spreadsheetml/2006/main">
  <c r="D12" i="1" l="1"/>
  <c r="E12" i="1"/>
  <c r="F12" i="1"/>
  <c r="D19" i="1" l="1"/>
  <c r="E19" i="1"/>
  <c r="F19" i="1"/>
  <c r="D13" i="1" l="1"/>
  <c r="E13" i="1"/>
  <c r="F13" i="1"/>
  <c r="F32" i="1" l="1"/>
  <c r="D32" i="1"/>
  <c r="E32" i="1" l="1"/>
</calcChain>
</file>

<file path=xl/sharedStrings.xml><?xml version="1.0" encoding="utf-8"?>
<sst xmlns="http://schemas.openxmlformats.org/spreadsheetml/2006/main" count="93" uniqueCount="56">
  <si>
    <t xml:space="preserve">Наименование  программы, объекта  </t>
  </si>
  <si>
    <t xml:space="preserve">Источники финансирования </t>
  </si>
  <si>
    <t xml:space="preserve">Полная стоимость строительства </t>
  </si>
  <si>
    <t xml:space="preserve">Сроки строительства </t>
  </si>
  <si>
    <t>№ п/п</t>
  </si>
  <si>
    <t>Полученный результат</t>
  </si>
  <si>
    <t xml:space="preserve">План </t>
  </si>
  <si>
    <t>Факт</t>
  </si>
  <si>
    <t xml:space="preserve">Внебюджет-ные средства
</t>
  </si>
  <si>
    <t>Капремонт объектов МУП "Рубцовский водоканал" - всего</t>
  </si>
  <si>
    <t xml:space="preserve">Мероприятия по капитальному ремонту социально значимых объектов </t>
  </si>
  <si>
    <t>Бюджет городского округа</t>
  </si>
  <si>
    <t>Краевой бюджет Бюджет городского округа</t>
  </si>
  <si>
    <t>Итого за счет краевого бюджета и бюджета городского округа</t>
  </si>
  <si>
    <t>реконструкция канализационного коллектора по пр.Ленина от ул.Сельмашской до КНС-5 в г.Рубцовске (проектные работы)</t>
  </si>
  <si>
    <t xml:space="preserve">Ремонт улично-дорожной сети       г.Рубцовска - всего
</t>
  </si>
  <si>
    <t xml:space="preserve">Краевой бюджет </t>
  </si>
  <si>
    <t xml:space="preserve">(млн рублей) </t>
  </si>
  <si>
    <t>капитальный ремонт канализационных коллекторов от ул. Тракторной до ул. Алтайской по ул. Светлова, инв. № 188, от КНС-4 до КОС, инв. № 249, в городе Рубцовске Алтайского края</t>
  </si>
  <si>
    <t>2024 год</t>
  </si>
  <si>
    <t>капитальный ремонт канализационного коллектора диам. 1000 мм по проспекту Ленина на участке от бульвара Победы до переулка Улежникова в г. Рубцовске Алтайского края</t>
  </si>
  <si>
    <t xml:space="preserve">Адресная инвестиционная  программа муниципального образования город Рубцовск Алтайского края на 2024 год
</t>
  </si>
  <si>
    <t>Усиление строительных конструкций воздуходувной насосной станции КОС и капитальный ремонт кровли</t>
  </si>
  <si>
    <t>Перекладка сетей водопровода 1,5 км</t>
  </si>
  <si>
    <t>Ремонт кровель</t>
  </si>
  <si>
    <t xml:space="preserve">Гидроузел 2 подъем                        создание линии обеззараживания диоксидом хлора                                           монтаж поворотного затвора  </t>
  </si>
  <si>
    <t>Выполнены работы по укладке трубопровода диаметром труб: 1000 мм - 492 м.</t>
  </si>
  <si>
    <t>Адресная инвестиционная  программа муниципального образования город Рубцовск Алтайского края на 2024 год</t>
  </si>
  <si>
    <t xml:space="preserve">Разработана проектная документация, проведена гос.экспертиза. </t>
  </si>
  <si>
    <t>Выполнены работы по прокладке трубопроводов - 1764,6 м</t>
  </si>
  <si>
    <t>Выполнен ремонт  0,114 км дорожного покрытия</t>
  </si>
  <si>
    <t>Выполнен ремонт  5,258 км. дорожного покрытия.</t>
  </si>
  <si>
    <t xml:space="preserve">Ремонт улично-дорожной сети от ул. Калинина - пр-кт Ленина до ул. Урицкого 
</t>
  </si>
  <si>
    <t>Выполнен ремонт   0,800 км дорожного покрытия</t>
  </si>
  <si>
    <t>Выполнен ремонт   0,151 км. дорожного покрытия</t>
  </si>
  <si>
    <t>Ремонт улично-дорожной сети ул. Оросительная от Угловского тракта до пер. Кооперативного</t>
  </si>
  <si>
    <t>Выполнен ремонт 0,820 км дорожного покрытия</t>
  </si>
  <si>
    <t xml:space="preserve">Ремонт улично-дорожной сети ул. Арычная от Новоегорьевского тракта до Рабочего тракта </t>
  </si>
  <si>
    <t>Выполнен ремонт 1,050 км дорожного покрытия</t>
  </si>
  <si>
    <t>Ремонт улично-дорожной сети пер. Садовый от пр-кта Ленина до ул. Громова</t>
  </si>
  <si>
    <t>Выполнен ремонт 0,260 км дорожного покрытия</t>
  </si>
  <si>
    <t>Ремонт верхнего слоя автомобильной дороги по ул. Комсомольской, ул. Светлова</t>
  </si>
  <si>
    <t>Выполнен ремонт 0,600 км дорожного покрытия</t>
  </si>
  <si>
    <t>Ремонт верхнего слоя автомобильной дороги по ул. Менделеева, ул. Ростовская</t>
  </si>
  <si>
    <t>Выполнен ремонт 0,900 км дорожного покрытия</t>
  </si>
  <si>
    <t>Выполнен ремонт 0,103 км дорожного покрытия</t>
  </si>
  <si>
    <t>Ремонт улично-дорожной сети пр-кт Ленина от дома №204/3 по пр-кту Ленина до ул. Сельмашской</t>
  </si>
  <si>
    <t>Выполнен ремонт 0,200 км дорожного покрытия</t>
  </si>
  <si>
    <t xml:space="preserve">Всего по  Плану создания инженерной и транспортной инфраструктуры в городе Рубцовске за 2024 год </t>
  </si>
  <si>
    <t>в том числе:</t>
  </si>
  <si>
    <t xml:space="preserve">Перечень объектов, реализованных по  Плану создания инженерной и транспортной инфраструктуры в городе Рубцовске                                 за 2024 год </t>
  </si>
  <si>
    <t xml:space="preserve">Внебюджетные средства
</t>
  </si>
  <si>
    <t xml:space="preserve">Ремонт улично-дорожной сети ул. Московская от пр-кта Ленина до ул. Октябрьская 
</t>
  </si>
  <si>
    <t>Ремонт улично-дорожной сети пер. Улежникова от ул. Комсомольской до ул.Локомотивной</t>
  </si>
  <si>
    <t>Ремонт улично-дорожной сети ул. Урицкого от пр-кта Ленина до ул. Октябрьская</t>
  </si>
  <si>
    <t>Ремонт улично-дорожной сети по ул. Северной от ул. Октябрьской до ул. Тракторной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</si>
</sst>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2D2901"/>
      <name val="Times New Roman"/>
      <family val="1"/>
      <charset val="204"/>
    </font>
    <font>
      <sz val="13"/>
      <color rgb="FF2D2901"/>
      <name val="Times New Roman"/>
      <family val="1"/>
      <charset val="204"/>
    </font>
    <font>
      <sz val="9"/>
      <color rgb="FF2D290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NumberFormat="1"/>
    <xf numFmtId="0" fontId="2" fillId="0" borderId="1" xfId="0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6" fillId="0" borderId="0" xfId="0" applyFont="1" applyFill="1"/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1" xfId="0" applyFont="1" applyFill="1" applyBorder="1" applyAlignment="1">
      <alignment horizontal="left" vertical="top" wrapText="1" readingOrder="1"/>
    </xf>
    <xf numFmtId="0" fontId="2" fillId="0" borderId="8" xfId="0" applyFont="1" applyFill="1" applyBorder="1" applyAlignment="1">
      <alignment horizontal="left" vertical="top" wrapText="1" readingOrder="1"/>
    </xf>
    <xf numFmtId="0" fontId="7" fillId="0" borderId="3" xfId="0" applyFont="1" applyFill="1" applyBorder="1" applyAlignment="1">
      <alignment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2" fillId="0" borderId="5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left" vertical="top" wrapText="1" readingOrder="1"/>
    </xf>
    <xf numFmtId="0" fontId="2" fillId="0" borderId="10" xfId="0" applyFont="1" applyFill="1" applyBorder="1" applyAlignment="1">
      <alignment horizontal="left" vertical="top" wrapText="1" readingOrder="1"/>
    </xf>
    <xf numFmtId="0" fontId="2" fillId="0" borderId="1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top" wrapText="1" readingOrder="1"/>
    </xf>
    <xf numFmtId="0" fontId="0" fillId="0" borderId="4" xfId="0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horizontal="left" vertical="center" wrapText="1" readingOrder="1"/>
    </xf>
    <xf numFmtId="0" fontId="2" fillId="0" borderId="10" xfId="0" applyFont="1" applyFill="1" applyBorder="1" applyAlignment="1">
      <alignment horizontal="left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165" fontId="2" fillId="0" borderId="3" xfId="0" applyNumberFormat="1" applyFont="1" applyFill="1" applyBorder="1" applyAlignment="1">
      <alignment horizontal="center" vertical="center" wrapText="1" readingOrder="1"/>
    </xf>
    <xf numFmtId="0" fontId="0" fillId="0" borderId="10" xfId="0" applyFill="1" applyBorder="1" applyAlignment="1">
      <alignment horizontal="left" vertical="top" wrapText="1" readingOrder="1"/>
    </xf>
    <xf numFmtId="0" fontId="0" fillId="0" borderId="1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 readingOrder="1"/>
    </xf>
    <xf numFmtId="0" fontId="2" fillId="0" borderId="3" xfId="0" applyFont="1" applyFill="1" applyBorder="1" applyAlignment="1">
      <alignment vertical="top" wrapText="1" readingOrder="1"/>
    </xf>
    <xf numFmtId="0" fontId="2" fillId="0" borderId="7" xfId="0" applyFont="1" applyFill="1" applyBorder="1" applyAlignment="1">
      <alignment horizontal="center" vertical="top" wrapText="1" readingOrder="1"/>
    </xf>
    <xf numFmtId="0" fontId="2" fillId="0" borderId="8" xfId="0" applyFont="1" applyFill="1" applyBorder="1" applyAlignment="1">
      <alignment horizontal="center" vertical="top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0" fillId="0" borderId="3" xfId="0" applyBorder="1" applyAlignment="1">
      <alignment horizontal="center" vertical="top" wrapText="1" readingOrder="1"/>
    </xf>
    <xf numFmtId="0" fontId="2" fillId="0" borderId="5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30" workbookViewId="0">
      <selection activeCell="A28" sqref="A28:B28"/>
    </sheetView>
  </sheetViews>
  <sheetFormatPr defaultRowHeight="14.4" x14ac:dyDescent="0.3"/>
  <cols>
    <col min="1" max="1" width="4.6640625" customWidth="1"/>
    <col min="2" max="2" width="37.88671875" customWidth="1"/>
    <col min="3" max="3" width="19.5546875" customWidth="1"/>
    <col min="4" max="4" width="15.88671875" customWidth="1"/>
    <col min="5" max="5" width="10.21875" customWidth="1"/>
    <col min="6" max="6" width="10.33203125" customWidth="1"/>
    <col min="7" max="8" width="16" customWidth="1"/>
    <col min="10" max="10" width="42.33203125" customWidth="1"/>
  </cols>
  <sheetData>
    <row r="1" spans="1:13" ht="33.6" customHeight="1" x14ac:dyDescent="0.3">
      <c r="A1" s="63" t="s">
        <v>50</v>
      </c>
      <c r="B1" s="63"/>
      <c r="C1" s="63"/>
      <c r="D1" s="63"/>
      <c r="E1" s="63"/>
      <c r="F1" s="63"/>
      <c r="G1" s="63"/>
      <c r="H1" s="63"/>
    </row>
    <row r="2" spans="1:13" ht="18.600000000000001" customHeight="1" x14ac:dyDescent="0.4">
      <c r="A2" s="8"/>
      <c r="B2" s="17"/>
      <c r="C2" s="8"/>
      <c r="D2" s="8"/>
      <c r="E2" s="24"/>
      <c r="F2" s="8"/>
      <c r="G2" s="8"/>
      <c r="H2" s="1" t="s">
        <v>17</v>
      </c>
    </row>
    <row r="3" spans="1:13" ht="16.8" x14ac:dyDescent="0.3">
      <c r="A3" s="40" t="s">
        <v>4</v>
      </c>
      <c r="B3" s="45" t="s">
        <v>0</v>
      </c>
      <c r="C3" s="40" t="s">
        <v>1</v>
      </c>
      <c r="D3" s="40" t="s">
        <v>2</v>
      </c>
      <c r="E3" s="40" t="s">
        <v>19</v>
      </c>
      <c r="F3" s="40"/>
      <c r="G3" s="40" t="s">
        <v>3</v>
      </c>
      <c r="H3" s="40" t="s">
        <v>5</v>
      </c>
    </row>
    <row r="4" spans="1:13" ht="50.4" customHeight="1" x14ac:dyDescent="0.3">
      <c r="A4" s="45"/>
      <c r="B4" s="46"/>
      <c r="C4" s="45"/>
      <c r="D4" s="45"/>
      <c r="E4" s="10" t="s">
        <v>6</v>
      </c>
      <c r="F4" s="10" t="s">
        <v>7</v>
      </c>
      <c r="G4" s="40"/>
      <c r="H4" s="45"/>
      <c r="K4" s="3"/>
      <c r="L4" s="3"/>
      <c r="M4" s="3"/>
    </row>
    <row r="5" spans="1:13" ht="59.4" customHeight="1" x14ac:dyDescent="0.3">
      <c r="A5" s="21"/>
      <c r="B5" s="4" t="s">
        <v>10</v>
      </c>
      <c r="C5" s="22"/>
      <c r="D5" s="20"/>
      <c r="E5" s="20"/>
      <c r="F5" s="20"/>
      <c r="G5" s="20"/>
      <c r="H5" s="20"/>
    </row>
    <row r="6" spans="1:13" ht="70.2" customHeight="1" x14ac:dyDescent="0.3">
      <c r="A6" s="66">
        <v>1</v>
      </c>
      <c r="B6" s="29" t="s">
        <v>27</v>
      </c>
      <c r="C6" s="45" t="s">
        <v>11</v>
      </c>
      <c r="D6" s="45">
        <v>96.242999999999995</v>
      </c>
      <c r="E6" s="45">
        <v>96.242999999999995</v>
      </c>
      <c r="F6" s="45">
        <v>96.242999999999995</v>
      </c>
      <c r="G6" s="45" t="s">
        <v>19</v>
      </c>
      <c r="H6" s="38" t="s">
        <v>26</v>
      </c>
    </row>
    <row r="7" spans="1:13" ht="121.2" customHeight="1" x14ac:dyDescent="0.3">
      <c r="A7" s="67"/>
      <c r="B7" s="30" t="s">
        <v>20</v>
      </c>
      <c r="C7" s="65"/>
      <c r="D7" s="65"/>
      <c r="E7" s="65"/>
      <c r="F7" s="65"/>
      <c r="G7" s="65"/>
      <c r="H7" s="39"/>
      <c r="J7" s="9"/>
    </row>
    <row r="8" spans="1:13" ht="72.599999999999994" customHeight="1" x14ac:dyDescent="0.3">
      <c r="A8" s="66">
        <v>2</v>
      </c>
      <c r="B8" s="29" t="s">
        <v>27</v>
      </c>
      <c r="C8" s="45" t="s">
        <v>16</v>
      </c>
      <c r="D8" s="45">
        <v>132.06399999999999</v>
      </c>
      <c r="E8" s="45">
        <v>66.638999999999996</v>
      </c>
      <c r="F8" s="45">
        <v>66.638999999999996</v>
      </c>
      <c r="G8" s="45" t="s">
        <v>19</v>
      </c>
      <c r="H8" s="38" t="s">
        <v>29</v>
      </c>
      <c r="J8" s="9"/>
    </row>
    <row r="9" spans="1:13" ht="126" customHeight="1" x14ac:dyDescent="0.3">
      <c r="A9" s="67"/>
      <c r="B9" s="32" t="s">
        <v>18</v>
      </c>
      <c r="C9" s="65"/>
      <c r="D9" s="65"/>
      <c r="E9" s="65"/>
      <c r="F9" s="65"/>
      <c r="G9" s="65"/>
      <c r="H9" s="39"/>
      <c r="L9" s="6"/>
      <c r="M9" s="5"/>
    </row>
    <row r="10" spans="1:13" ht="74.400000000000006" customHeight="1" x14ac:dyDescent="0.3">
      <c r="A10" s="59">
        <v>3</v>
      </c>
      <c r="B10" s="33" t="s">
        <v>21</v>
      </c>
      <c r="C10" s="45" t="s">
        <v>11</v>
      </c>
      <c r="D10" s="53">
        <v>4.7679999999999998</v>
      </c>
      <c r="E10" s="53">
        <v>4.7679999999999998</v>
      </c>
      <c r="F10" s="53">
        <v>4.7679999999999998</v>
      </c>
      <c r="G10" s="40" t="s">
        <v>19</v>
      </c>
      <c r="H10" s="38" t="s">
        <v>28</v>
      </c>
      <c r="L10" s="6"/>
      <c r="M10" s="5"/>
    </row>
    <row r="11" spans="1:13" ht="69.599999999999994" customHeight="1" x14ac:dyDescent="0.3">
      <c r="A11" s="60"/>
      <c r="B11" s="32" t="s">
        <v>14</v>
      </c>
      <c r="C11" s="46"/>
      <c r="D11" s="54"/>
      <c r="E11" s="54"/>
      <c r="F11" s="54"/>
      <c r="G11" s="40"/>
      <c r="H11" s="39"/>
      <c r="L11" s="6"/>
      <c r="M11" s="5"/>
    </row>
    <row r="12" spans="1:13" ht="37.799999999999997" customHeight="1" x14ac:dyDescent="0.3">
      <c r="A12" s="49" t="s">
        <v>13</v>
      </c>
      <c r="B12" s="50"/>
      <c r="C12" s="15"/>
      <c r="D12" s="18">
        <f>D6+D10</f>
        <v>101.011</v>
      </c>
      <c r="E12" s="7">
        <f>E6+E10</f>
        <v>101.011</v>
      </c>
      <c r="F12" s="7">
        <f>F6+F10</f>
        <v>101.011</v>
      </c>
      <c r="G12" s="28"/>
      <c r="H12" s="31"/>
    </row>
    <row r="13" spans="1:13" ht="35.4" customHeight="1" x14ac:dyDescent="0.3">
      <c r="A13" s="12">
        <v>4</v>
      </c>
      <c r="B13" s="34" t="s">
        <v>9</v>
      </c>
      <c r="C13" s="16" t="s">
        <v>8</v>
      </c>
      <c r="D13" s="7">
        <f>D15+D16+D17+D18</f>
        <v>20.201999999999998</v>
      </c>
      <c r="E13" s="7">
        <f>E15+E16+E17+E18</f>
        <v>20.201999999999998</v>
      </c>
      <c r="F13" s="7">
        <f>F15+F16+F17+F18</f>
        <v>11.904</v>
      </c>
      <c r="G13" s="27" t="s">
        <v>19</v>
      </c>
      <c r="H13" s="2"/>
    </row>
    <row r="14" spans="1:13" ht="21.6" customHeight="1" x14ac:dyDescent="0.3">
      <c r="A14" s="13"/>
      <c r="B14" s="4" t="s">
        <v>49</v>
      </c>
      <c r="C14" s="16"/>
      <c r="D14" s="26"/>
      <c r="E14" s="26"/>
      <c r="F14" s="11"/>
      <c r="G14" s="26"/>
      <c r="H14" s="2"/>
    </row>
    <row r="15" spans="1:13" ht="57.6" customHeight="1" x14ac:dyDescent="0.3">
      <c r="A15" s="42" t="s">
        <v>22</v>
      </c>
      <c r="B15" s="43"/>
      <c r="C15" s="16" t="s">
        <v>51</v>
      </c>
      <c r="D15" s="26">
        <v>6.6669999999999998</v>
      </c>
      <c r="E15" s="26">
        <v>6.6669999999999998</v>
      </c>
      <c r="F15" s="7">
        <v>9.3000000000000007</v>
      </c>
      <c r="G15" s="27" t="s">
        <v>19</v>
      </c>
      <c r="H15" s="23"/>
    </row>
    <row r="16" spans="1:13" ht="49.2" customHeight="1" x14ac:dyDescent="0.3">
      <c r="A16" s="42" t="s">
        <v>23</v>
      </c>
      <c r="B16" s="55"/>
      <c r="C16" s="26" t="s">
        <v>51</v>
      </c>
      <c r="D16" s="7">
        <v>3.75</v>
      </c>
      <c r="E16" s="7">
        <v>3.75</v>
      </c>
      <c r="F16" s="7">
        <v>0.42699999999999999</v>
      </c>
      <c r="G16" s="27" t="s">
        <v>19</v>
      </c>
      <c r="H16" s="23"/>
    </row>
    <row r="17" spans="1:10" ht="45.6" customHeight="1" x14ac:dyDescent="0.3">
      <c r="A17" s="42" t="s">
        <v>24</v>
      </c>
      <c r="B17" s="43"/>
      <c r="C17" s="26" t="s">
        <v>51</v>
      </c>
      <c r="D17" s="7">
        <v>2.42</v>
      </c>
      <c r="E17" s="7">
        <v>2.42</v>
      </c>
      <c r="F17" s="7">
        <v>0.93300000000000005</v>
      </c>
      <c r="G17" s="27" t="s">
        <v>19</v>
      </c>
      <c r="H17" s="23"/>
    </row>
    <row r="18" spans="1:10" ht="67.8" customHeight="1" x14ac:dyDescent="0.3">
      <c r="A18" s="42" t="s">
        <v>25</v>
      </c>
      <c r="B18" s="55"/>
      <c r="C18" s="26" t="s">
        <v>8</v>
      </c>
      <c r="D18" s="25">
        <v>7.3650000000000002</v>
      </c>
      <c r="E18" s="25">
        <v>7.3650000000000002</v>
      </c>
      <c r="F18" s="7">
        <v>1.244</v>
      </c>
      <c r="G18" s="27" t="s">
        <v>19</v>
      </c>
      <c r="H18" s="23"/>
    </row>
    <row r="19" spans="1:10" ht="52.2" customHeight="1" x14ac:dyDescent="0.3">
      <c r="A19" s="51">
        <v>5</v>
      </c>
      <c r="B19" s="57" t="s">
        <v>15</v>
      </c>
      <c r="C19" s="61" t="s">
        <v>12</v>
      </c>
      <c r="D19" s="53">
        <f>SUM(D21+D22+D23+D24+D25+D26+D27+D28+D29+D30+D31)</f>
        <v>201.99799999999999</v>
      </c>
      <c r="E19" s="53">
        <f>E21+E22+E23+E24+E25+E26+E27+E28+E29+E30+E31</f>
        <v>201.99799999999999</v>
      </c>
      <c r="F19" s="53">
        <f>F21+F22+F23+F24+F25+F26+F27+F28+F29+F30+F31</f>
        <v>201.99799999999999</v>
      </c>
      <c r="G19" s="40" t="s">
        <v>19</v>
      </c>
      <c r="H19" s="47" t="s">
        <v>31</v>
      </c>
    </row>
    <row r="20" spans="1:10" ht="22.2" customHeight="1" x14ac:dyDescent="0.3">
      <c r="A20" s="52"/>
      <c r="B20" s="58"/>
      <c r="C20" s="62"/>
      <c r="D20" s="54"/>
      <c r="E20" s="54"/>
      <c r="F20" s="54"/>
      <c r="G20" s="40"/>
      <c r="H20" s="48"/>
    </row>
    <row r="21" spans="1:10" ht="73.8" customHeight="1" x14ac:dyDescent="0.3">
      <c r="A21" s="36" t="s">
        <v>52</v>
      </c>
      <c r="B21" s="44"/>
      <c r="C21" s="16" t="s">
        <v>12</v>
      </c>
      <c r="D21" s="19">
        <v>3.32</v>
      </c>
      <c r="E21" s="19">
        <v>3.32</v>
      </c>
      <c r="F21" s="19">
        <v>3.32</v>
      </c>
      <c r="G21" s="27" t="s">
        <v>19</v>
      </c>
      <c r="H21" s="35" t="s">
        <v>30</v>
      </c>
      <c r="J21" s="14"/>
    </row>
    <row r="22" spans="1:10" ht="73.2" customHeight="1" x14ac:dyDescent="0.3">
      <c r="A22" s="36" t="s">
        <v>32</v>
      </c>
      <c r="B22" s="44"/>
      <c r="C22" s="16" t="s">
        <v>12</v>
      </c>
      <c r="D22" s="19">
        <v>37.537999999999997</v>
      </c>
      <c r="E22" s="19">
        <v>37.537999999999997</v>
      </c>
      <c r="F22" s="19">
        <v>37.537999999999997</v>
      </c>
      <c r="G22" s="27" t="s">
        <v>19</v>
      </c>
      <c r="H22" s="35" t="s">
        <v>33</v>
      </c>
      <c r="J22" s="14"/>
    </row>
    <row r="23" spans="1:10" ht="70.8" customHeight="1" x14ac:dyDescent="0.3">
      <c r="A23" s="36" t="s">
        <v>53</v>
      </c>
      <c r="B23" s="44"/>
      <c r="C23" s="16" t="s">
        <v>12</v>
      </c>
      <c r="D23" s="7">
        <v>7.0359999999999996</v>
      </c>
      <c r="E23" s="7">
        <v>7.0359999999999996</v>
      </c>
      <c r="F23" s="19">
        <v>7.0359999999999996</v>
      </c>
      <c r="G23" s="26" t="s">
        <v>19</v>
      </c>
      <c r="H23" s="35" t="s">
        <v>34</v>
      </c>
      <c r="J23" s="14"/>
    </row>
    <row r="24" spans="1:10" ht="74.400000000000006" customHeight="1" x14ac:dyDescent="0.3">
      <c r="A24" s="36" t="s">
        <v>35</v>
      </c>
      <c r="B24" s="56"/>
      <c r="C24" s="16" t="s">
        <v>12</v>
      </c>
      <c r="D24" s="7">
        <v>28.280999999999999</v>
      </c>
      <c r="E24" s="7">
        <v>28.280999999999999</v>
      </c>
      <c r="F24" s="19">
        <v>28.280999999999999</v>
      </c>
      <c r="G24" s="27" t="s">
        <v>19</v>
      </c>
      <c r="H24" s="35" t="s">
        <v>36</v>
      </c>
      <c r="J24" s="14"/>
    </row>
    <row r="25" spans="1:10" ht="70.8" customHeight="1" x14ac:dyDescent="0.3">
      <c r="A25" s="36" t="s">
        <v>37</v>
      </c>
      <c r="B25" s="37"/>
      <c r="C25" s="16" t="s">
        <v>12</v>
      </c>
      <c r="D25" s="7">
        <v>34.811999999999998</v>
      </c>
      <c r="E25" s="7">
        <v>34.811999999999998</v>
      </c>
      <c r="F25" s="19">
        <v>34.811999999999998</v>
      </c>
      <c r="G25" s="27" t="s">
        <v>19</v>
      </c>
      <c r="H25" s="35" t="s">
        <v>38</v>
      </c>
      <c r="J25" s="14"/>
    </row>
    <row r="26" spans="1:10" ht="68.400000000000006" customHeight="1" x14ac:dyDescent="0.3">
      <c r="A26" s="36" t="s">
        <v>39</v>
      </c>
      <c r="B26" s="37"/>
      <c r="C26" s="16" t="s">
        <v>12</v>
      </c>
      <c r="D26" s="7">
        <v>8.6159999999999997</v>
      </c>
      <c r="E26" s="7">
        <v>8.6159999999999997</v>
      </c>
      <c r="F26" s="19">
        <v>8.6159999999999997</v>
      </c>
      <c r="G26" s="27" t="s">
        <v>19</v>
      </c>
      <c r="H26" s="35" t="s">
        <v>40</v>
      </c>
    </row>
    <row r="27" spans="1:10" ht="70.2" customHeight="1" x14ac:dyDescent="0.3">
      <c r="A27" s="64" t="s">
        <v>41</v>
      </c>
      <c r="B27" s="70"/>
      <c r="C27" s="16" t="s">
        <v>12</v>
      </c>
      <c r="D27" s="7">
        <v>12.513</v>
      </c>
      <c r="E27" s="7">
        <v>12.513</v>
      </c>
      <c r="F27" s="19">
        <v>12.513</v>
      </c>
      <c r="G27" s="26" t="s">
        <v>19</v>
      </c>
      <c r="H27" s="35" t="s">
        <v>42</v>
      </c>
    </row>
    <row r="28" spans="1:10" ht="69" customHeight="1" x14ac:dyDescent="0.3">
      <c r="A28" s="36" t="s">
        <v>43</v>
      </c>
      <c r="B28" s="37"/>
      <c r="C28" s="16" t="s">
        <v>12</v>
      </c>
      <c r="D28" s="7">
        <v>40.295999999999999</v>
      </c>
      <c r="E28" s="7">
        <v>40.295999999999999</v>
      </c>
      <c r="F28" s="19">
        <v>40.295999999999999</v>
      </c>
      <c r="G28" s="27" t="s">
        <v>19</v>
      </c>
      <c r="H28" s="35" t="s">
        <v>44</v>
      </c>
    </row>
    <row r="29" spans="1:10" ht="67.8" customHeight="1" x14ac:dyDescent="0.3">
      <c r="A29" s="68" t="s">
        <v>54</v>
      </c>
      <c r="B29" s="69"/>
      <c r="C29" s="16" t="s">
        <v>12</v>
      </c>
      <c r="D29" s="7">
        <v>2.7919999999999998</v>
      </c>
      <c r="E29" s="7">
        <v>2.7919999999999998</v>
      </c>
      <c r="F29" s="26">
        <v>2.7919999999999998</v>
      </c>
      <c r="G29" s="27" t="s">
        <v>19</v>
      </c>
      <c r="H29" s="35" t="s">
        <v>45</v>
      </c>
    </row>
    <row r="30" spans="1:10" ht="67.8" customHeight="1" x14ac:dyDescent="0.3">
      <c r="A30" s="36" t="s">
        <v>46</v>
      </c>
      <c r="B30" s="37"/>
      <c r="C30" s="16" t="s">
        <v>12</v>
      </c>
      <c r="D30" s="7">
        <v>19.294</v>
      </c>
      <c r="E30" s="7">
        <v>19.294</v>
      </c>
      <c r="F30" s="26">
        <v>19.294</v>
      </c>
      <c r="G30" s="27" t="s">
        <v>19</v>
      </c>
      <c r="H30" s="35" t="s">
        <v>47</v>
      </c>
    </row>
    <row r="31" spans="1:10" ht="70.8" customHeight="1" x14ac:dyDescent="0.3">
      <c r="A31" s="36" t="s">
        <v>55</v>
      </c>
      <c r="B31" s="37"/>
      <c r="C31" s="16" t="s">
        <v>12</v>
      </c>
      <c r="D31" s="7">
        <v>7.5</v>
      </c>
      <c r="E31" s="7">
        <v>7.5</v>
      </c>
      <c r="F31" s="7">
        <v>7.5</v>
      </c>
      <c r="G31" s="27" t="s">
        <v>19</v>
      </c>
      <c r="H31" s="35" t="s">
        <v>40</v>
      </c>
    </row>
    <row r="32" spans="1:10" ht="57" customHeight="1" x14ac:dyDescent="0.3">
      <c r="A32" s="42" t="s">
        <v>48</v>
      </c>
      <c r="B32" s="43"/>
      <c r="C32" s="16"/>
      <c r="D32" s="7">
        <f>SUM(D12+D13+D19)</f>
        <v>323.21100000000001</v>
      </c>
      <c r="E32" s="7">
        <f>SUM(E12+E13+E19)</f>
        <v>323.21100000000001</v>
      </c>
      <c r="F32" s="7">
        <f>F12+F13+F19</f>
        <v>314.91300000000001</v>
      </c>
      <c r="G32" s="19"/>
      <c r="H32" s="2"/>
    </row>
    <row r="34" spans="1:8" x14ac:dyDescent="0.3">
      <c r="A34" s="41"/>
      <c r="B34" s="41"/>
      <c r="C34" s="41"/>
      <c r="D34" s="41"/>
      <c r="E34" s="41"/>
      <c r="F34" s="41"/>
      <c r="G34" s="41"/>
      <c r="H34" s="41"/>
    </row>
  </sheetData>
  <mergeCells count="55">
    <mergeCell ref="F8:F9"/>
    <mergeCell ref="G8:G9"/>
    <mergeCell ref="H8:H9"/>
    <mergeCell ref="A8:A9"/>
    <mergeCell ref="H6:H7"/>
    <mergeCell ref="A6:A7"/>
    <mergeCell ref="C6:C7"/>
    <mergeCell ref="D6:D7"/>
    <mergeCell ref="E6:E7"/>
    <mergeCell ref="F6:F7"/>
    <mergeCell ref="G6:G7"/>
    <mergeCell ref="C8:C9"/>
    <mergeCell ref="D8:D9"/>
    <mergeCell ref="E8:E9"/>
    <mergeCell ref="A10:A11"/>
    <mergeCell ref="C19:C20"/>
    <mergeCell ref="D10:D11"/>
    <mergeCell ref="A1:H1"/>
    <mergeCell ref="E3:F3"/>
    <mergeCell ref="D3:D4"/>
    <mergeCell ref="A3:A4"/>
    <mergeCell ref="B3:B4"/>
    <mergeCell ref="C3:C4"/>
    <mergeCell ref="G3:G4"/>
    <mergeCell ref="H3:H4"/>
    <mergeCell ref="H10:H11"/>
    <mergeCell ref="E10:E11"/>
    <mergeCell ref="F10:F11"/>
    <mergeCell ref="A17:B17"/>
    <mergeCell ref="A16:B16"/>
    <mergeCell ref="A34:H34"/>
    <mergeCell ref="A32:B32"/>
    <mergeCell ref="A22:B22"/>
    <mergeCell ref="C10:C11"/>
    <mergeCell ref="H19:H20"/>
    <mergeCell ref="A12:B12"/>
    <mergeCell ref="A19:A20"/>
    <mergeCell ref="G10:G11"/>
    <mergeCell ref="F19:F20"/>
    <mergeCell ref="G19:G20"/>
    <mergeCell ref="A18:B18"/>
    <mergeCell ref="A24:B24"/>
    <mergeCell ref="A25:B25"/>
    <mergeCell ref="B19:B20"/>
    <mergeCell ref="D19:D20"/>
    <mergeCell ref="E19:E20"/>
    <mergeCell ref="A29:B29"/>
    <mergeCell ref="A30:B30"/>
    <mergeCell ref="A31:B31"/>
    <mergeCell ref="A15:B15"/>
    <mergeCell ref="A28:B28"/>
    <mergeCell ref="A23:B23"/>
    <mergeCell ref="A21:B21"/>
    <mergeCell ref="A26:B26"/>
    <mergeCell ref="A27:B27"/>
  </mergeCells>
  <printOptions horizontalCentered="1"/>
  <pageMargins left="0.70866141732283472" right="0.70866141732283472" top="1.1811023622047245" bottom="0.59055118110236227" header="0" footer="0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2025-02-05T03:10:31Z</dcterms:modified>
</cp:coreProperties>
</file>